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60" windowWidth="46100" windowHeight="29320" activeTab="0"/>
  </bookViews>
  <sheets>
    <sheet name="Raw data" sheetId="1" r:id="rId1"/>
    <sheet name="pivot" sheetId="2" r:id="rId2"/>
  </sheets>
  <definedNames>
    <definedName name="GDP_Change">'Raw data'!$I$4:$I$53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<sst xmlns="http://schemas.openxmlformats.org/spreadsheetml/2006/main" count="270" uniqueCount="75">
  <si>
    <t>Select the bars and either</t>
  </si>
  <si>
    <t xml:space="preserve">Drag the selections above </t>
  </si>
  <si>
    <t>or choose Chart:Source data.</t>
  </si>
  <si>
    <t>See Raw Data sheet for sources</t>
  </si>
  <si>
    <t>Dem Pres</t>
  </si>
  <si>
    <t>Rev</t>
  </si>
  <si>
    <t>Spend</t>
  </si>
  <si>
    <t>Debt</t>
  </si>
  <si>
    <t>Rep Pres</t>
  </si>
  <si>
    <t>Dem Senate</t>
  </si>
  <si>
    <t>Rep Senate</t>
  </si>
  <si>
    <t>Dem House</t>
  </si>
  <si>
    <t>Rep House</t>
  </si>
  <si>
    <t>GDP</t>
  </si>
  <si>
    <t>Averages:</t>
  </si>
  <si>
    <t>Average of Averages:</t>
  </si>
  <si>
    <t>CHANGES IN:</t>
  </si>
  <si>
    <t>SPENDING AS % OF GDP</t>
  </si>
  <si>
    <t>REVENUES AS % OF GDP</t>
  </si>
  <si>
    <t>DEBT AS % OF GDP</t>
  </si>
  <si>
    <t>REAL GDP/CAPITA</t>
  </si>
  <si>
    <t>UNEMPLOYMENT RATE</t>
  </si>
  <si>
    <t>year</t>
  </si>
  <si>
    <t>senate</t>
  </si>
  <si>
    <t>house</t>
  </si>
  <si>
    <t>dominant</t>
  </si>
  <si>
    <t>spend0</t>
  </si>
  <si>
    <t>spend1</t>
  </si>
  <si>
    <t>spend2</t>
  </si>
  <si>
    <t>rev0</t>
  </si>
  <si>
    <t>rev1</t>
  </si>
  <si>
    <t>rev2</t>
  </si>
  <si>
    <t>debt0</t>
  </si>
  <si>
    <t>debt2</t>
  </si>
  <si>
    <t>gdp0</t>
  </si>
  <si>
    <t>gdp1</t>
  </si>
  <si>
    <t>gdp2</t>
  </si>
  <si>
    <t>gdp4</t>
  </si>
  <si>
    <t>unemp0</t>
  </si>
  <si>
    <t>unemp1</t>
  </si>
  <si>
    <t>unemp2</t>
  </si>
  <si>
    <t>unemp3</t>
  </si>
  <si>
    <t>unemp 4</t>
  </si>
  <si>
    <t>D</t>
  </si>
  <si>
    <t>R</t>
  </si>
  <si>
    <t>http://www.usgovernmentspending.com/</t>
  </si>
  <si>
    <t>unemployment: http://www.bls.gov/cps/tables.htm, 1. Employment status of the civilian noninstitutional population, 1940s to date</t>
  </si>
  <si>
    <t>gdp/cap: http://www.gpoaccess.gov/eop/2010/B31.xls</t>
  </si>
  <si>
    <t>president</t>
  </si>
  <si>
    <t>Mix</t>
  </si>
  <si>
    <t>debt1</t>
  </si>
  <si>
    <t>Data</t>
  </si>
  <si>
    <t>congress</t>
  </si>
  <si>
    <t>average</t>
  </si>
  <si>
    <t>gdp3</t>
  </si>
  <si>
    <t>spend3</t>
  </si>
  <si>
    <t>spend4</t>
  </si>
  <si>
    <t>rev3</t>
  </si>
  <si>
    <t>rev4</t>
  </si>
  <si>
    <t>debt3</t>
  </si>
  <si>
    <t>debt4</t>
  </si>
  <si>
    <t>DD</t>
  </si>
  <si>
    <t>RD</t>
  </si>
  <si>
    <t>RR</t>
  </si>
  <si>
    <t>Average of debt1</t>
  </si>
  <si>
    <t>Average of debt2</t>
  </si>
  <si>
    <t>Average of debt3</t>
  </si>
  <si>
    <t>Average of debt4</t>
  </si>
  <si>
    <t>Drag congress out and replace it with president, senate, house, mix, or dominant from the pivot table toolbar</t>
  </si>
  <si>
    <t>To change the measure,</t>
  </si>
  <si>
    <t>in pivot table: layout</t>
  </si>
  <si>
    <t>double click Average.</t>
  </si>
  <si>
    <t>drag debts out, drag others in</t>
  </si>
  <si>
    <t xml:space="preserve">Double click each one then </t>
  </si>
  <si>
    <t>Change these formulas to control what gets averaged.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</si>
</sst>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%.00"/>
    <numFmt numFmtId="165" formatCode=".00%"/>
    <numFmt numFmtId="177" formatCode="0.00%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8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sz val="5"/>
      <name val="Verdana"/>
      <family val="0"/>
    </font>
    <font>
      <b/>
      <sz val="12"/>
      <name val="Verdana"/>
      <family val="0"/>
    </font>
    <font>
      <b/>
      <sz val="14"/>
      <color indexed="20"/>
      <name val="Verdana"/>
      <family val="0"/>
    </font>
    <font>
      <b/>
      <sz val="14"/>
      <color indexed="9"/>
      <name val="Verdana"/>
      <family val="0"/>
    </font>
    <font>
      <sz val="2"/>
      <name val="Verdana"/>
      <family val="0"/>
    </font>
    <font>
      <sz val="1.75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20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0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77" formatCode="0.00%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Average Annual % Increase/Decrease in
</a:t>
            </a:r>
            <a:r>
              <a:rPr lang="en-US" cap="none" sz="1400" b="1" i="0" u="none" baseline="0">
                <a:solidFill>
                  <a:srgbClr val="800080"/>
                </a:solidFill>
                <a:latin typeface="Verdana"/>
                <a:ea typeface="Verdana"/>
                <a:cs typeface="Verdana"/>
              </a:rPr>
              <a:t>Federal Gross Public Debt as a % of GDP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, 1961–2009  
Under Republican and Democratic </a:t>
            </a:r>
            <a:r>
              <a:rPr lang="en-US" cap="none" sz="1400" b="1" i="0" u="none" baseline="0">
                <a:solidFill>
                  <a:srgbClr val="800080"/>
                </a:solidFill>
                <a:latin typeface="Verdana"/>
                <a:ea typeface="Verdana"/>
                <a:cs typeface="Verdana"/>
              </a:rPr>
              <a:t>Senates/Houses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
Lags left to right: One to Four Years
Average of One- and Two-Year Lags Highlighted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pivot!$B$5</c:f>
              <c:strCache>
                <c:ptCount val="1"/>
                <c:pt idx="0">
                  <c:v>Average of debt1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pivot!$C$4:$E$4</c:f>
              <c:strCache/>
            </c:strRef>
          </c:cat>
          <c:val>
            <c:numRef>
              <c:f>pivot!$C$5:$E$5</c:f>
              <c:numCache/>
            </c:numRef>
          </c:val>
        </c:ser>
        <c:ser>
          <c:idx val="1"/>
          <c:order val="1"/>
          <c:tx>
            <c:strRef>
              <c:f>pivot!$B$6</c:f>
              <c:strCache>
                <c:ptCount val="1"/>
                <c:pt idx="0">
                  <c:v>Average of debt2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pivot!$C$4:$E$4</c:f>
              <c:strCache/>
            </c:strRef>
          </c:cat>
          <c:val>
            <c:numRef>
              <c:f>pivot!$C$6:$E$6</c:f>
              <c:numCache/>
            </c:numRef>
          </c:val>
        </c:ser>
        <c:ser>
          <c:idx val="2"/>
          <c:order val="2"/>
          <c:tx>
            <c:strRef>
              <c:f>pivot!$B$7</c:f>
              <c:strCache>
                <c:ptCount val="1"/>
                <c:pt idx="0">
                  <c:v>Average of debt3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pivot!$C$4:$E$4</c:f>
              <c:strCache/>
            </c:strRef>
          </c:cat>
          <c:val>
            <c:numRef>
              <c:f>pivot!$C$7:$E$7</c:f>
              <c:numCache/>
            </c:numRef>
          </c:val>
        </c:ser>
        <c:ser>
          <c:idx val="3"/>
          <c:order val="3"/>
          <c:tx>
            <c:strRef>
              <c:f>pivot!$B$8</c:f>
              <c:strCache>
                <c:ptCount val="1"/>
                <c:pt idx="0">
                  <c:v>Average of debt4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pivot!$C$4:$E$4</c:f>
              <c:strCache/>
            </c:strRef>
          </c:cat>
          <c:val>
            <c:numRef>
              <c:f>pivot!$C$8:$E$8</c:f>
              <c:numCache/>
            </c:numRef>
          </c:val>
        </c:ser>
        <c:axId val="40787626"/>
        <c:axId val="31544315"/>
      </c:bar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%" sourceLinked="0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%" sourceLinked="0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%" sourceLinked="0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%" sourceLinked="0"/>
              <c:spPr>
                <a:solidFill>
                  <a:srgbClr val="0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%" sourceLinked="0"/>
              <c:spPr>
                <a:solidFill>
                  <a:srgbClr val="0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pivot!$C$4:$E$4</c:f>
              <c:strCache/>
            </c:strRef>
          </c:xVal>
          <c:yVal>
            <c:numRef>
              <c:f>pivot!$C$10:$E$10</c:f>
              <c:numCache/>
            </c:numRef>
          </c:yVal>
          <c:smooth val="0"/>
        </c:ser>
        <c:axId val="40787626"/>
        <c:axId val="31544315"/>
      </c:scatterChart>
      <c:catAx>
        <c:axId val="4078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Verdana"/>
                <a:ea typeface="Verdana"/>
                <a:cs typeface="Verdana"/>
              </a:defRPr>
            </a:pPr>
          </a:p>
        </c:txPr>
        <c:crossAx val="31544315"/>
        <c:crosses val="autoZero"/>
        <c:auto val="1"/>
        <c:lblOffset val="1000"/>
        <c:noMultiLvlLbl val="0"/>
      </c:catAx>
      <c:valAx>
        <c:axId val="31544315"/>
        <c:scaling>
          <c:orientation val="minMax"/>
          <c:max val="0.09"/>
          <c:min val="-0.09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Verdana"/>
                <a:ea typeface="Verdana"/>
                <a:cs typeface="Verdana"/>
              </a:defRPr>
            </a:pPr>
          </a:p>
        </c:txPr>
        <c:crossAx val="40787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House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pivot!$C$47:$F$47</c:f>
              <c:strCache/>
            </c:strRef>
          </c:cat>
          <c:val>
            <c:numRef>
              <c:f>pivot!$C$52:$F$52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pivot!$C$47:$F$47</c:f>
              <c:strCache/>
            </c:strRef>
          </c:cat>
          <c:val>
            <c:numRef>
              <c:f>pivot!$C$53:$F$53</c:f>
              <c:numCache/>
            </c:numRef>
          </c:val>
        </c:ser>
        <c:gapWidth val="10"/>
        <c:axId val="15463380"/>
        <c:axId val="4952693"/>
      </c:barChart>
      <c:catAx>
        <c:axId val="154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latin typeface="Verdana"/>
                <a:ea typeface="Verdana"/>
                <a:cs typeface="Verdana"/>
              </a:defRPr>
            </a:pPr>
          </a:p>
        </c:txPr>
        <c:crossAx val="4952693"/>
        <c:crosses val="autoZero"/>
        <c:auto val="1"/>
        <c:lblOffset val="400"/>
        <c:noMultiLvlLbl val="0"/>
      </c:catAx>
      <c:valAx>
        <c:axId val="4952693"/>
        <c:scaling>
          <c:orientation val="minMax"/>
          <c:max val="0.045"/>
          <c:min val="-0.0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defRPr>
            </a:pPr>
          </a:p>
        </c:txPr>
        <c:crossAx val="15463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13</xdr:row>
      <xdr:rowOff>28575</xdr:rowOff>
    </xdr:from>
    <xdr:to>
      <xdr:col>8</xdr:col>
      <xdr:colOff>161925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1943100" y="2781300"/>
        <a:ext cx="68770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5</xdr:col>
      <xdr:colOff>762000</xdr:colOff>
      <xdr:row>79</xdr:row>
      <xdr:rowOff>38100</xdr:rowOff>
    </xdr:to>
    <xdr:graphicFrame>
      <xdr:nvGraphicFramePr>
        <xdr:cNvPr id="2" name="Chart 5"/>
        <xdr:cNvGraphicFramePr/>
      </xdr:nvGraphicFramePr>
      <xdr:xfrm>
        <a:off x="1933575" y="9553575"/>
        <a:ext cx="46863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4:AF53" sheet="Raw data"/>
  </cacheSource>
  <cacheFields count="32">
    <cacheField name="year">
      <sharedItems containsSemiMixedTypes="0" containsString="0" containsMixedTypes="0" containsNumber="1" containsInteger="1"/>
    </cacheField>
    <cacheField name="senate">
      <sharedItems containsMixedTypes="0" count="2">
        <s v="D"/>
        <s v="R"/>
      </sharedItems>
    </cacheField>
    <cacheField name="house">
      <sharedItems containsMixedTypes="0" count="2">
        <s v="D"/>
        <s v="R"/>
      </sharedItems>
    </cacheField>
    <cacheField name="president">
      <sharedItems containsMixedTypes="0" count="2">
        <s v="D"/>
        <s v="R"/>
      </sharedItems>
    </cacheField>
    <cacheField name="dominant">
      <sharedItems containsMixedTypes="0" count="2">
        <s v="D"/>
        <s v="R"/>
      </sharedItems>
    </cacheField>
    <cacheField name="congress">
      <sharedItems containsMixedTypes="0" count="3">
        <s v="DD"/>
        <s v="RD"/>
        <s v="RR"/>
      </sharedItems>
    </cacheField>
    <cacheField name="Mix">
      <sharedItems containsMixedTypes="0" count="5">
        <s v="DDD"/>
        <s v="DDR"/>
        <s v="RDR"/>
        <s v="RRD"/>
        <s v="RRR"/>
      </sharedItems>
    </cacheField>
    <cacheField name="spend0">
      <sharedItems containsSemiMixedTypes="0" containsString="0" containsMixedTypes="0" containsNumber="1"/>
    </cacheField>
    <cacheField name="spend1">
      <sharedItems containsMixedTypes="1" containsNumber="1"/>
    </cacheField>
    <cacheField name="spend2">
      <sharedItems containsMixedTypes="1" containsNumber="1"/>
    </cacheField>
    <cacheField name="spend3">
      <sharedItems containsMixedTypes="1" containsNumber="1"/>
    </cacheField>
    <cacheField name="spend4">
      <sharedItems containsMixedTypes="1" containsNumber="1"/>
    </cacheField>
    <cacheField name="rev0">
      <sharedItems containsSemiMixedTypes="0" containsString="0" containsMixedTypes="0" containsNumber="1"/>
    </cacheField>
    <cacheField name="rev1">
      <sharedItems containsMixedTypes="1" containsNumber="1"/>
    </cacheField>
    <cacheField name="rev2">
      <sharedItems containsMixedTypes="1" containsNumber="1"/>
    </cacheField>
    <cacheField name="rev3">
      <sharedItems containsMixedTypes="1" containsNumber="1"/>
    </cacheField>
    <cacheField name="rev4">
      <sharedItems containsMixedTypes="1" containsNumber="1"/>
    </cacheField>
    <cacheField name="debt0">
      <sharedItems containsSemiMixedTypes="0" containsString="0" containsMixedTypes="0" containsNumber="1"/>
    </cacheField>
    <cacheField name="debt1">
      <sharedItems containsMixedTypes="1" containsNumber="1"/>
    </cacheField>
    <cacheField name="debt2">
      <sharedItems containsMixedTypes="1" containsNumber="1"/>
    </cacheField>
    <cacheField name="debt3">
      <sharedItems containsMixedTypes="1" containsNumber="1"/>
    </cacheField>
    <cacheField name="debt4">
      <sharedItems containsMixedTypes="1" containsNumber="1"/>
    </cacheField>
    <cacheField name="gdp0">
      <sharedItems containsSemiMixedTypes="0" containsString="0" containsMixedTypes="0" containsNumber="1"/>
    </cacheField>
    <cacheField name="gdp1">
      <sharedItems containsMixedTypes="1" containsNumber="1"/>
    </cacheField>
    <cacheField name="gdp2">
      <sharedItems containsMixedTypes="1" containsNumber="1"/>
    </cacheField>
    <cacheField name="gdp3">
      <sharedItems containsMixedTypes="1" containsNumber="1"/>
    </cacheField>
    <cacheField name="gdp4">
      <sharedItems containsMixedTypes="1" containsNumber="1"/>
    </cacheField>
    <cacheField name="unemp0">
      <sharedItems containsSemiMixedTypes="0" containsString="0" containsMixedTypes="0" containsNumber="1"/>
    </cacheField>
    <cacheField name="unemp1">
      <sharedItems containsMixedTypes="1" containsNumber="1"/>
    </cacheField>
    <cacheField name="unemp2">
      <sharedItems containsMixedTypes="1" containsNumber="1"/>
    </cacheField>
    <cacheField name="unemp3">
      <sharedItems containsMixedTypes="1" containsNumber="1"/>
    </cacheField>
    <cacheField name="unemp 4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dataOnRows="1" applyNumberFormats="0" applyBorderFormats="0" applyFontFormats="0" applyPatternFormats="0" applyAlignmentFormats="0" applyWidthHeightFormats="0" dataCaption="Data" showMissing="1" preserveFormatting="1" useAutoFormatting="1" colGrandTotals="0" compactData="0" updatedVersion="2" indent="0" showMemberPropertyTips="1">
  <location ref="B3:E8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5"/>
  </colFields>
  <colItems count="3">
    <i>
      <x/>
    </i>
    <i>
      <x v="1"/>
    </i>
    <i>
      <x v="2"/>
    </i>
  </colItems>
  <dataFields count="4">
    <dataField name="Average of debt1" fld="18" subtotal="average" baseField="0" baseItem="0"/>
    <dataField name="Average of debt2" fld="19" subtotal="average" baseField="0" baseItem="0"/>
    <dataField name="Average of debt3" fld="20" subtotal="average" baseField="0" baseItem="0"/>
    <dataField name="Average of debt4" fld="21" subtotal="average" baseField="0" baseItem="0"/>
  </dataFields>
  <formats count="1">
    <format dxfId="0">
      <pivotArea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governmentspending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0"/>
  <sheetViews>
    <sheetView tabSelected="1" workbookViewId="0" topLeftCell="A1">
      <selection activeCell="H3" sqref="H3:L3"/>
    </sheetView>
  </sheetViews>
  <sheetFormatPr defaultColWidth="11.00390625" defaultRowHeight="12.75"/>
  <cols>
    <col min="1" max="7" width="8.625" style="1" customWidth="1"/>
    <col min="8" max="8" width="10.75390625" style="8" customWidth="1"/>
    <col min="33" max="33" width="14.75390625" style="0" customWidth="1"/>
    <col min="34" max="34" width="6.125" style="0" customWidth="1"/>
    <col min="35" max="35" width="12.75390625" style="0" bestFit="1" customWidth="1"/>
  </cols>
  <sheetData>
    <row r="2" spans="7:32" ht="22.5">
      <c r="G2" s="32" t="s">
        <v>16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8:32" ht="12.75">
      <c r="H3" s="30" t="s">
        <v>17</v>
      </c>
      <c r="I3" s="31"/>
      <c r="J3" s="31"/>
      <c r="K3" s="31"/>
      <c r="L3" s="31"/>
      <c r="M3" s="30" t="s">
        <v>18</v>
      </c>
      <c r="N3" s="28"/>
      <c r="O3" s="28"/>
      <c r="P3" s="28"/>
      <c r="Q3" s="28"/>
      <c r="R3" s="30" t="s">
        <v>19</v>
      </c>
      <c r="S3" s="28"/>
      <c r="T3" s="28"/>
      <c r="U3" s="28"/>
      <c r="V3" s="28"/>
      <c r="W3" s="30" t="s">
        <v>20</v>
      </c>
      <c r="X3" s="28"/>
      <c r="Y3" s="28"/>
      <c r="Z3" s="28"/>
      <c r="AA3" s="28"/>
      <c r="AB3" s="30" t="s">
        <v>21</v>
      </c>
      <c r="AC3" s="28"/>
      <c r="AD3" s="28"/>
      <c r="AE3" s="28"/>
      <c r="AF3" s="28"/>
    </row>
    <row r="4" spans="1:32" ht="12.75">
      <c r="A4" s="3" t="s">
        <v>22</v>
      </c>
      <c r="B4" s="3" t="s">
        <v>23</v>
      </c>
      <c r="C4" s="3" t="s">
        <v>24</v>
      </c>
      <c r="D4" s="3" t="s">
        <v>48</v>
      </c>
      <c r="E4" s="3" t="s">
        <v>25</v>
      </c>
      <c r="F4" s="3" t="s">
        <v>52</v>
      </c>
      <c r="G4" s="3" t="s">
        <v>49</v>
      </c>
      <c r="H4" s="4" t="s">
        <v>26</v>
      </c>
      <c r="I4" s="5" t="s">
        <v>27</v>
      </c>
      <c r="J4" s="5" t="s">
        <v>28</v>
      </c>
      <c r="K4" s="4" t="s">
        <v>55</v>
      </c>
      <c r="L4" s="4" t="s">
        <v>56</v>
      </c>
      <c r="M4" s="5" t="s">
        <v>29</v>
      </c>
      <c r="N4" s="5" t="s">
        <v>30</v>
      </c>
      <c r="O4" s="5" t="s">
        <v>31</v>
      </c>
      <c r="P4" s="5" t="s">
        <v>57</v>
      </c>
      <c r="Q4" s="5" t="s">
        <v>58</v>
      </c>
      <c r="R4" s="5" t="s">
        <v>32</v>
      </c>
      <c r="S4" s="5" t="s">
        <v>50</v>
      </c>
      <c r="T4" s="5" t="s">
        <v>33</v>
      </c>
      <c r="U4" s="5" t="s">
        <v>59</v>
      </c>
      <c r="V4" s="5" t="s">
        <v>60</v>
      </c>
      <c r="W4" s="4" t="s">
        <v>34</v>
      </c>
      <c r="X4" s="5" t="s">
        <v>35</v>
      </c>
      <c r="Y4" s="5" t="s">
        <v>36</v>
      </c>
      <c r="Z4" s="5" t="s">
        <v>54</v>
      </c>
      <c r="AA4" s="5" t="s">
        <v>37</v>
      </c>
      <c r="AB4" s="5" t="s">
        <v>38</v>
      </c>
      <c r="AC4" s="5" t="s">
        <v>39</v>
      </c>
      <c r="AD4" s="5" t="s">
        <v>40</v>
      </c>
      <c r="AE4" s="4" t="s">
        <v>41</v>
      </c>
      <c r="AF4" s="4" t="s">
        <v>42</v>
      </c>
    </row>
    <row r="5" spans="1:32" ht="15.75">
      <c r="A5" s="1">
        <v>1961</v>
      </c>
      <c r="B5" s="7" t="s">
        <v>43</v>
      </c>
      <c r="C5" s="7" t="s">
        <v>43</v>
      </c>
      <c r="D5" s="7" t="s">
        <v>43</v>
      </c>
      <c r="E5" s="7" t="s">
        <v>43</v>
      </c>
      <c r="F5" s="1" t="str">
        <f aca="true" t="shared" si="0" ref="F5:F36">B5&amp;C5</f>
        <v>DD</v>
      </c>
      <c r="G5" s="1" t="str">
        <f aca="true" t="shared" si="1" ref="G5:G36">B5&amp;C5&amp;D5</f>
        <v>DDD</v>
      </c>
      <c r="H5" s="8">
        <v>0.0151</v>
      </c>
      <c r="I5" s="8">
        <v>-0.0131</v>
      </c>
      <c r="J5" s="8">
        <v>-0.0023</v>
      </c>
      <c r="K5" s="8">
        <v>-0.0021000000000000085</v>
      </c>
      <c r="L5" s="8">
        <v>-0.0154</v>
      </c>
      <c r="M5" s="8">
        <v>-0.018987341772151868</v>
      </c>
      <c r="N5" s="8">
        <v>-0.08494623655913988</v>
      </c>
      <c r="O5" s="8">
        <v>0.013513513513513539</v>
      </c>
      <c r="P5" s="8">
        <v>-0.01623188405797108</v>
      </c>
      <c r="Q5" s="8">
        <v>-0.043017088980553946</v>
      </c>
      <c r="R5" s="8">
        <v>-0.024820739106453417</v>
      </c>
      <c r="S5" s="8">
        <v>-0.040158371040724034</v>
      </c>
      <c r="T5" s="8">
        <v>-0.027499508937340378</v>
      </c>
      <c r="U5" s="8">
        <v>-0.05130276711775397</v>
      </c>
      <c r="V5" s="8">
        <v>-0.060677027890142676</v>
      </c>
      <c r="W5" s="8">
        <v>0.006704552710554881</v>
      </c>
      <c r="X5" s="8">
        <v>0.04439934035265762</v>
      </c>
      <c r="Y5" s="8">
        <v>0.028786590550224707</v>
      </c>
      <c r="Z5" s="8">
        <v>0.04338842975206612</v>
      </c>
      <c r="AA5" s="8">
        <v>0.05097595473833098</v>
      </c>
      <c r="AB5" s="8">
        <v>0.218181818181818</v>
      </c>
      <c r="AC5" s="8">
        <v>-0.17910447761194</v>
      </c>
      <c r="AD5" s="8">
        <v>0.0363636363636364</v>
      </c>
      <c r="AE5" s="8">
        <v>-0.087719298245614</v>
      </c>
      <c r="AF5" s="8">
        <v>-0.134615384615385</v>
      </c>
    </row>
    <row r="6" spans="1:32" ht="15.75">
      <c r="A6" s="1">
        <v>1962</v>
      </c>
      <c r="B6" s="7" t="s">
        <v>43</v>
      </c>
      <c r="C6" s="7" t="s">
        <v>43</v>
      </c>
      <c r="D6" s="7" t="s">
        <v>43</v>
      </c>
      <c r="E6" s="7" t="s">
        <v>43</v>
      </c>
      <c r="F6" s="1" t="str">
        <f t="shared" si="0"/>
        <v>DD</v>
      </c>
      <c r="G6" s="1" t="str">
        <f t="shared" si="1"/>
        <v>DDD</v>
      </c>
      <c r="H6" s="8">
        <v>-0.0131</v>
      </c>
      <c r="I6" s="8">
        <v>-0.0023</v>
      </c>
      <c r="J6" s="8">
        <v>-0.0021000000000000085</v>
      </c>
      <c r="K6" s="8">
        <v>-0.0154</v>
      </c>
      <c r="L6" s="8">
        <v>0.004899999999999984</v>
      </c>
      <c r="M6" s="8">
        <v>-0.08494623655913988</v>
      </c>
      <c r="N6" s="8">
        <v>0.013513513513513539</v>
      </c>
      <c r="O6" s="8">
        <v>-0.01623188405797108</v>
      </c>
      <c r="P6" s="8">
        <v>-0.043017088980553946</v>
      </c>
      <c r="Q6" s="8">
        <v>0.022783251231527156</v>
      </c>
      <c r="R6" s="8">
        <v>-0.040158371040724034</v>
      </c>
      <c r="S6" s="8">
        <v>-0.027499508937340378</v>
      </c>
      <c r="T6" s="8">
        <v>-0.05130276711775397</v>
      </c>
      <c r="U6" s="8">
        <v>-0.060677027890142676</v>
      </c>
      <c r="V6" s="8">
        <v>-0.07955575702629189</v>
      </c>
      <c r="W6" s="8">
        <v>0.04439934035265762</v>
      </c>
      <c r="X6" s="8">
        <v>0.028786590550224707</v>
      </c>
      <c r="Y6" s="8">
        <v>0.04338842975206612</v>
      </c>
      <c r="Z6" s="8">
        <v>0.05097595473833098</v>
      </c>
      <c r="AA6" s="8">
        <v>0.05291774332472007</v>
      </c>
      <c r="AB6" s="8">
        <v>-0.17910447761194</v>
      </c>
      <c r="AC6" s="8">
        <v>0.0363636363636364</v>
      </c>
      <c r="AD6" s="8">
        <v>-0.087719298245614</v>
      </c>
      <c r="AE6" s="8">
        <v>-0.134615384615385</v>
      </c>
      <c r="AF6" s="8">
        <v>-0.155555555555556</v>
      </c>
    </row>
    <row r="7" spans="1:32" ht="15.75">
      <c r="A7" s="1">
        <v>1963</v>
      </c>
      <c r="B7" s="7" t="s">
        <v>43</v>
      </c>
      <c r="C7" s="7" t="s">
        <v>43</v>
      </c>
      <c r="D7" s="7" t="s">
        <v>43</v>
      </c>
      <c r="E7" s="7" t="s">
        <v>43</v>
      </c>
      <c r="F7" s="1" t="str">
        <f t="shared" si="0"/>
        <v>DD</v>
      </c>
      <c r="G7" s="1" t="str">
        <f t="shared" si="1"/>
        <v>DDD</v>
      </c>
      <c r="H7" s="8">
        <v>-0.0023</v>
      </c>
      <c r="I7" s="8">
        <v>-0.0021000000000000085</v>
      </c>
      <c r="J7" s="8">
        <v>-0.0154</v>
      </c>
      <c r="K7" s="8">
        <v>0.004899999999999984</v>
      </c>
      <c r="L7" s="8">
        <v>0.0235</v>
      </c>
      <c r="M7" s="8">
        <v>0.013513513513513539</v>
      </c>
      <c r="N7" s="8">
        <v>-0.01623188405797108</v>
      </c>
      <c r="O7" s="8">
        <v>-0.043017088980553946</v>
      </c>
      <c r="P7" s="8">
        <v>0.022783251231527156</v>
      </c>
      <c r="Q7" s="8">
        <v>0.0764599638771824</v>
      </c>
      <c r="R7" s="8">
        <v>-0.027499508937340378</v>
      </c>
      <c r="S7" s="8">
        <v>-0.05130276711775397</v>
      </c>
      <c r="T7" s="8">
        <v>-0.060677027890142676</v>
      </c>
      <c r="U7" s="8">
        <v>-0.07955575702629189</v>
      </c>
      <c r="V7" s="8">
        <v>-0.03496675695641472</v>
      </c>
      <c r="W7" s="8">
        <v>0.028786590550224707</v>
      </c>
      <c r="X7" s="8">
        <v>0.04338842975206612</v>
      </c>
      <c r="Y7" s="8">
        <v>0.05097595473833098</v>
      </c>
      <c r="Z7" s="8">
        <v>0.05291774332472007</v>
      </c>
      <c r="AA7" s="8">
        <v>0.014162278235083594</v>
      </c>
      <c r="AB7" s="8">
        <v>0.0363636363636364</v>
      </c>
      <c r="AC7" s="8">
        <v>-0.087719298245614</v>
      </c>
      <c r="AD7" s="8">
        <v>-0.134615384615385</v>
      </c>
      <c r="AE7" s="8">
        <v>-0.155555555555556</v>
      </c>
      <c r="AF7" s="8">
        <v>0</v>
      </c>
    </row>
    <row r="8" spans="1:32" ht="15.75">
      <c r="A8" s="1">
        <v>1964</v>
      </c>
      <c r="B8" s="7" t="s">
        <v>43</v>
      </c>
      <c r="C8" s="7" t="s">
        <v>43</v>
      </c>
      <c r="D8" s="7" t="s">
        <v>43</v>
      </c>
      <c r="E8" s="7" t="s">
        <v>43</v>
      </c>
      <c r="F8" s="1" t="str">
        <f t="shared" si="0"/>
        <v>DD</v>
      </c>
      <c r="G8" s="1" t="str">
        <f t="shared" si="1"/>
        <v>DDD</v>
      </c>
      <c r="H8" s="8">
        <v>-0.0021000000000000085</v>
      </c>
      <c r="I8" s="8">
        <v>-0.0154</v>
      </c>
      <c r="J8" s="8">
        <v>0.004899999999999984</v>
      </c>
      <c r="K8" s="8">
        <v>0.0235</v>
      </c>
      <c r="L8" s="8">
        <v>0.006699999999999981</v>
      </c>
      <c r="M8" s="8">
        <v>-0.01623188405797108</v>
      </c>
      <c r="N8" s="8">
        <v>-0.043017088980553946</v>
      </c>
      <c r="O8" s="8">
        <v>0.022783251231527156</v>
      </c>
      <c r="P8" s="8">
        <v>0.0764599638771824</v>
      </c>
      <c r="Q8" s="8">
        <v>-0.059843400447427315</v>
      </c>
      <c r="R8" s="8">
        <v>-0.05130276711775397</v>
      </c>
      <c r="S8" s="8">
        <v>-0.060677027890142676</v>
      </c>
      <c r="T8" s="8">
        <v>-0.07955575702629189</v>
      </c>
      <c r="U8" s="8">
        <v>-0.03496675695641472</v>
      </c>
      <c r="V8" s="8">
        <v>-0.025261546312834778</v>
      </c>
      <c r="W8" s="8">
        <v>0.04338842975206612</v>
      </c>
      <c r="X8" s="8">
        <v>0.05097595473833098</v>
      </c>
      <c r="Y8" s="8">
        <v>0.05291774332472007</v>
      </c>
      <c r="Z8" s="8">
        <v>0.014162278235083594</v>
      </c>
      <c r="AA8" s="8">
        <v>0.038011695906432746</v>
      </c>
      <c r="AB8" s="8">
        <v>-0.087719298245614</v>
      </c>
      <c r="AC8" s="8">
        <v>-0.134615384615385</v>
      </c>
      <c r="AD8" s="8">
        <v>-0.155555555555556</v>
      </c>
      <c r="AE8" s="8">
        <v>0</v>
      </c>
      <c r="AF8" s="8">
        <v>-0.0526315789473683</v>
      </c>
    </row>
    <row r="9" spans="1:32" ht="15.75">
      <c r="A9" s="1">
        <v>1965</v>
      </c>
      <c r="B9" s="7" t="s">
        <v>43</v>
      </c>
      <c r="C9" s="7" t="s">
        <v>43</v>
      </c>
      <c r="D9" s="7" t="s">
        <v>43</v>
      </c>
      <c r="E9" s="7" t="s">
        <v>43</v>
      </c>
      <c r="F9" s="1" t="str">
        <f t="shared" si="0"/>
        <v>DD</v>
      </c>
      <c r="G9" s="1" t="str">
        <f t="shared" si="1"/>
        <v>DDD</v>
      </c>
      <c r="H9" s="8">
        <v>-0.0154</v>
      </c>
      <c r="I9" s="8">
        <v>0.004899999999999984</v>
      </c>
      <c r="J9" s="8">
        <v>0.0235</v>
      </c>
      <c r="K9" s="8">
        <v>0.006699999999999981</v>
      </c>
      <c r="L9" s="8">
        <v>-0.003900000000000006</v>
      </c>
      <c r="M9" s="8">
        <v>-0.043017088980553946</v>
      </c>
      <c r="N9" s="8">
        <v>0.022783251231527156</v>
      </c>
      <c r="O9" s="8">
        <v>0.0764599638771824</v>
      </c>
      <c r="P9" s="8">
        <v>-0.059843400447427315</v>
      </c>
      <c r="Q9" s="8">
        <v>0.1290898274836408</v>
      </c>
      <c r="R9" s="8">
        <v>-0.060677027890142676</v>
      </c>
      <c r="S9" s="8">
        <v>-0.07955575702629189</v>
      </c>
      <c r="T9" s="8">
        <v>-0.03496675695641472</v>
      </c>
      <c r="U9" s="8">
        <v>-0.025261546312834778</v>
      </c>
      <c r="V9" s="8">
        <v>-0.05942408376963359</v>
      </c>
      <c r="W9" s="8">
        <v>0.05097595473833098</v>
      </c>
      <c r="X9" s="8">
        <v>0.05291774332472007</v>
      </c>
      <c r="Y9" s="8">
        <v>0.014162278235083594</v>
      </c>
      <c r="Z9" s="8">
        <v>0.038011695906432746</v>
      </c>
      <c r="AA9" s="8">
        <v>0.020932491500728508</v>
      </c>
      <c r="AB9" s="8">
        <v>-0.134615384615385</v>
      </c>
      <c r="AC9" s="8">
        <v>-0.155555555555556</v>
      </c>
      <c r="AD9" s="8">
        <v>0</v>
      </c>
      <c r="AE9" s="8">
        <v>-0.0526315789473683</v>
      </c>
      <c r="AF9" s="8">
        <v>-0.0277777777777778</v>
      </c>
    </row>
    <row r="10" spans="1:32" ht="15.75">
      <c r="A10" s="1">
        <v>1966</v>
      </c>
      <c r="B10" s="7" t="s">
        <v>43</v>
      </c>
      <c r="C10" s="7" t="s">
        <v>43</v>
      </c>
      <c r="D10" s="7" t="s">
        <v>43</v>
      </c>
      <c r="E10" s="7" t="s">
        <v>43</v>
      </c>
      <c r="F10" s="1" t="str">
        <f t="shared" si="0"/>
        <v>DD</v>
      </c>
      <c r="G10" s="1" t="str">
        <f t="shared" si="1"/>
        <v>DDD</v>
      </c>
      <c r="H10" s="8">
        <v>0.004899999999999984</v>
      </c>
      <c r="I10" s="8">
        <v>0.0235</v>
      </c>
      <c r="J10" s="8">
        <v>0.006699999999999981</v>
      </c>
      <c r="K10" s="8">
        <v>-0.003900000000000006</v>
      </c>
      <c r="L10" s="8">
        <v>0.009200000000000017</v>
      </c>
      <c r="M10" s="8">
        <v>0.022783251231527156</v>
      </c>
      <c r="N10" s="8">
        <v>0.0764599638771824</v>
      </c>
      <c r="O10" s="8">
        <v>-0.059843400447427315</v>
      </c>
      <c r="P10" s="8">
        <v>0.1290898274836408</v>
      </c>
      <c r="Q10" s="8">
        <v>-0.021601685985247636</v>
      </c>
      <c r="R10" s="8">
        <v>-0.07955575702629189</v>
      </c>
      <c r="S10" s="8">
        <v>-0.03496675695641472</v>
      </c>
      <c r="T10" s="8">
        <v>-0.025261546312834778</v>
      </c>
      <c r="U10" s="8">
        <v>-0.05942408376963359</v>
      </c>
      <c r="V10" s="8">
        <v>-0.005844698023935454</v>
      </c>
      <c r="W10" s="8">
        <v>0.05291774332472007</v>
      </c>
      <c r="X10" s="8">
        <v>0.014162278235083594</v>
      </c>
      <c r="Y10" s="8">
        <v>0.038011695906432746</v>
      </c>
      <c r="Z10" s="8">
        <v>0.020932491500728508</v>
      </c>
      <c r="AA10" s="8">
        <v>-0.009561866704723847</v>
      </c>
      <c r="AB10" s="8">
        <v>-0.155555555555556</v>
      </c>
      <c r="AC10" s="8">
        <v>0</v>
      </c>
      <c r="AD10" s="8">
        <v>-0.0526315789473683</v>
      </c>
      <c r="AE10" s="8">
        <v>-0.0277777777777778</v>
      </c>
      <c r="AF10" s="8">
        <v>0.4</v>
      </c>
    </row>
    <row r="11" spans="1:32" ht="15.75">
      <c r="A11" s="1">
        <v>1967</v>
      </c>
      <c r="B11" s="7" t="s">
        <v>43</v>
      </c>
      <c r="C11" s="7" t="s">
        <v>43</v>
      </c>
      <c r="D11" s="7" t="s">
        <v>43</v>
      </c>
      <c r="E11" s="7" t="s">
        <v>43</v>
      </c>
      <c r="F11" s="1" t="str">
        <f t="shared" si="0"/>
        <v>DD</v>
      </c>
      <c r="G11" s="1" t="str">
        <f t="shared" si="1"/>
        <v>DDD</v>
      </c>
      <c r="H11" s="8">
        <v>0.0235</v>
      </c>
      <c r="I11" s="8">
        <v>0.006699999999999981</v>
      </c>
      <c r="J11" s="8">
        <v>-0.003900000000000006</v>
      </c>
      <c r="K11" s="8">
        <v>0.009200000000000017</v>
      </c>
      <c r="L11" s="8">
        <v>0.004899999999999984</v>
      </c>
      <c r="M11" s="8">
        <v>0.0764599638771824</v>
      </c>
      <c r="N11" s="8">
        <v>-0.059843400447427315</v>
      </c>
      <c r="O11" s="8">
        <v>0.1290898274836408</v>
      </c>
      <c r="P11" s="8">
        <v>-0.021601685985247636</v>
      </c>
      <c r="Q11" s="8">
        <v>-0.10554658050619282</v>
      </c>
      <c r="R11" s="8">
        <v>-0.03496675695641472</v>
      </c>
      <c r="S11" s="8">
        <v>-0.025261546312834778</v>
      </c>
      <c r="T11" s="8">
        <v>-0.05942408376963359</v>
      </c>
      <c r="U11" s="8">
        <v>-0.005844698023935454</v>
      </c>
      <c r="V11" s="8">
        <v>-0.010918253079507296</v>
      </c>
      <c r="W11" s="8">
        <v>0.014162278235083594</v>
      </c>
      <c r="X11" s="8">
        <v>0.038011695906432746</v>
      </c>
      <c r="Y11" s="8">
        <v>0.020932491500728508</v>
      </c>
      <c r="Z11" s="8">
        <v>-0.009561866704723847</v>
      </c>
      <c r="AA11" s="8">
        <v>0.020605187319884727</v>
      </c>
      <c r="AB11" s="8">
        <v>0</v>
      </c>
      <c r="AC11" s="8">
        <v>-0.0526315789473683</v>
      </c>
      <c r="AD11" s="8">
        <v>-0.0277777777777778</v>
      </c>
      <c r="AE11" s="8">
        <v>0.4</v>
      </c>
      <c r="AF11" s="8">
        <v>0.204081632653061</v>
      </c>
    </row>
    <row r="12" spans="1:32" ht="15.75">
      <c r="A12" s="1">
        <v>1968</v>
      </c>
      <c r="B12" s="7" t="s">
        <v>43</v>
      </c>
      <c r="C12" s="7" t="s">
        <v>43</v>
      </c>
      <c r="D12" s="7" t="s">
        <v>43</v>
      </c>
      <c r="E12" s="7" t="s">
        <v>43</v>
      </c>
      <c r="F12" s="1" t="str">
        <f t="shared" si="0"/>
        <v>DD</v>
      </c>
      <c r="G12" s="1" t="str">
        <f t="shared" si="1"/>
        <v>DDD</v>
      </c>
      <c r="H12" s="8">
        <v>0.006699999999999981</v>
      </c>
      <c r="I12" s="8">
        <v>-0.003900000000000006</v>
      </c>
      <c r="J12" s="8">
        <v>0.009200000000000017</v>
      </c>
      <c r="K12" s="8">
        <v>0.004899999999999984</v>
      </c>
      <c r="L12" s="8">
        <v>-0.00129999999999999</v>
      </c>
      <c r="M12" s="8">
        <v>-0.059843400447427315</v>
      </c>
      <c r="N12" s="8">
        <v>0.1290898274836408</v>
      </c>
      <c r="O12" s="8">
        <v>-0.021601685985247636</v>
      </c>
      <c r="P12" s="8">
        <v>-0.10554658050619282</v>
      </c>
      <c r="Q12" s="8">
        <v>0.008428657435279987</v>
      </c>
      <c r="R12" s="8">
        <v>-0.025261546312834778</v>
      </c>
      <c r="S12" s="8">
        <v>-0.05942408376963359</v>
      </c>
      <c r="T12" s="8">
        <v>-0.005844698023935454</v>
      </c>
      <c r="U12" s="8">
        <v>-0.010918253079507296</v>
      </c>
      <c r="V12" s="8">
        <v>-0.023209736767619595</v>
      </c>
      <c r="W12" s="8">
        <v>0.038011695906432746</v>
      </c>
      <c r="X12" s="8">
        <v>0.020932491500728508</v>
      </c>
      <c r="Y12" s="8">
        <v>-0.009561866704723847</v>
      </c>
      <c r="Z12" s="8">
        <v>0.020605187319884727</v>
      </c>
      <c r="AA12" s="8">
        <v>0.04193138500635324</v>
      </c>
      <c r="AB12" s="8">
        <v>-0.0526315789473683</v>
      </c>
      <c r="AC12" s="8">
        <v>-0.0277777777777778</v>
      </c>
      <c r="AD12" s="8">
        <v>0.4</v>
      </c>
      <c r="AE12" s="8">
        <v>0.204081632653061</v>
      </c>
      <c r="AF12" s="8">
        <v>-0.0508474576271187</v>
      </c>
    </row>
    <row r="13" spans="1:32" ht="15.75">
      <c r="A13" s="1">
        <v>1969</v>
      </c>
      <c r="B13" s="7" t="s">
        <v>43</v>
      </c>
      <c r="C13" s="7" t="s">
        <v>43</v>
      </c>
      <c r="D13" s="7" t="s">
        <v>44</v>
      </c>
      <c r="E13" s="7" t="s">
        <v>43</v>
      </c>
      <c r="F13" s="1" t="str">
        <f t="shared" si="0"/>
        <v>DD</v>
      </c>
      <c r="G13" s="1" t="str">
        <f t="shared" si="1"/>
        <v>DDR</v>
      </c>
      <c r="H13" s="8">
        <v>-0.003900000000000006</v>
      </c>
      <c r="I13" s="8">
        <v>0.009200000000000017</v>
      </c>
      <c r="J13" s="8">
        <v>0.004899999999999984</v>
      </c>
      <c r="K13" s="8">
        <v>-0.00129999999999999</v>
      </c>
      <c r="L13" s="8">
        <v>-0.0158</v>
      </c>
      <c r="M13" s="8">
        <v>0.1290898274836408</v>
      </c>
      <c r="N13" s="8">
        <v>-0.021601685985247636</v>
      </c>
      <c r="O13" s="8">
        <v>-0.10554658050619282</v>
      </c>
      <c r="P13" s="8">
        <v>0.008428657435279987</v>
      </c>
      <c r="Q13" s="8">
        <v>-0.002985074626865714</v>
      </c>
      <c r="R13" s="8">
        <v>-0.05942408376963359</v>
      </c>
      <c r="S13" s="8">
        <v>-0.005844698023935454</v>
      </c>
      <c r="T13" s="8">
        <v>-0.010918253079507296</v>
      </c>
      <c r="U13" s="8">
        <v>-0.023209736767619595</v>
      </c>
      <c r="V13" s="8">
        <v>-0.03969863807591995</v>
      </c>
      <c r="W13" s="8">
        <v>0.020932491500728508</v>
      </c>
      <c r="X13" s="8">
        <v>-0.009561866704723847</v>
      </c>
      <c r="Y13" s="8">
        <v>0.020605187319884727</v>
      </c>
      <c r="Z13" s="8">
        <v>0.04193138500635324</v>
      </c>
      <c r="AA13" s="8">
        <v>0.04787714543812105</v>
      </c>
      <c r="AB13" s="8">
        <v>-0.0277777777777778</v>
      </c>
      <c r="AC13" s="8">
        <v>0.4</v>
      </c>
      <c r="AD13" s="8">
        <v>0.204081632653061</v>
      </c>
      <c r="AE13" s="8">
        <v>-0.0508474576271187</v>
      </c>
      <c r="AF13" s="8">
        <v>-0.125</v>
      </c>
    </row>
    <row r="14" spans="1:32" ht="15.75">
      <c r="A14" s="1">
        <v>1970</v>
      </c>
      <c r="B14" s="7" t="s">
        <v>43</v>
      </c>
      <c r="C14" s="7" t="s">
        <v>43</v>
      </c>
      <c r="D14" s="7" t="s">
        <v>44</v>
      </c>
      <c r="E14" s="7" t="s">
        <v>43</v>
      </c>
      <c r="F14" s="1" t="str">
        <f t="shared" si="0"/>
        <v>DD</v>
      </c>
      <c r="G14" s="1" t="str">
        <f t="shared" si="1"/>
        <v>DDR</v>
      </c>
      <c r="H14" s="8">
        <v>0.009200000000000017</v>
      </c>
      <c r="I14" s="8">
        <v>0.004899999999999984</v>
      </c>
      <c r="J14" s="8">
        <v>-0.00129999999999999</v>
      </c>
      <c r="K14" s="8">
        <v>-0.0158</v>
      </c>
      <c r="L14" s="8">
        <v>0.004499999999999993</v>
      </c>
      <c r="M14" s="8">
        <v>-0.021601685985247636</v>
      </c>
      <c r="N14" s="8">
        <v>-0.10554658050619282</v>
      </c>
      <c r="O14" s="8">
        <v>0.008428657435279987</v>
      </c>
      <c r="P14" s="8">
        <v>-0.002985074626865714</v>
      </c>
      <c r="Q14" s="8">
        <v>0.05089820359281446</v>
      </c>
      <c r="R14" s="8">
        <v>-0.005844698023935454</v>
      </c>
      <c r="S14" s="8">
        <v>-0.010918253079507296</v>
      </c>
      <c r="T14" s="8">
        <v>-0.023209736767619595</v>
      </c>
      <c r="U14" s="8">
        <v>-0.03969863807591995</v>
      </c>
      <c r="V14" s="8">
        <v>-0.044055522027761036</v>
      </c>
      <c r="W14" s="8">
        <v>-0.009561866704723847</v>
      </c>
      <c r="X14" s="8">
        <v>0.020605187319884727</v>
      </c>
      <c r="Y14" s="8">
        <v>0.04193138500635324</v>
      </c>
      <c r="Z14" s="8">
        <v>0.04787714543812105</v>
      </c>
      <c r="AA14" s="8">
        <v>-0.014612068965517241</v>
      </c>
      <c r="AB14" s="8">
        <v>0.4</v>
      </c>
      <c r="AC14" s="8">
        <v>0.204081632653061</v>
      </c>
      <c r="AD14" s="8">
        <v>-0.0508474576271187</v>
      </c>
      <c r="AE14" s="8">
        <v>-0.125</v>
      </c>
      <c r="AF14" s="8">
        <v>0.142857142857143</v>
      </c>
    </row>
    <row r="15" spans="1:32" ht="15.75">
      <c r="A15" s="1">
        <v>1971</v>
      </c>
      <c r="B15" s="7" t="s">
        <v>43</v>
      </c>
      <c r="C15" s="7" t="s">
        <v>43</v>
      </c>
      <c r="D15" s="7" t="s">
        <v>44</v>
      </c>
      <c r="E15" s="7" t="s">
        <v>43</v>
      </c>
      <c r="F15" s="1" t="str">
        <f t="shared" si="0"/>
        <v>DD</v>
      </c>
      <c r="G15" s="1" t="str">
        <f t="shared" si="1"/>
        <v>DDR</v>
      </c>
      <c r="H15" s="8">
        <v>0.004899999999999984</v>
      </c>
      <c r="I15" s="8">
        <v>-0.00129999999999999</v>
      </c>
      <c r="J15" s="8">
        <v>-0.0158</v>
      </c>
      <c r="K15" s="8">
        <v>0.004499999999999993</v>
      </c>
      <c r="L15" s="8">
        <v>0.0339</v>
      </c>
      <c r="M15" s="8">
        <v>-0.10554658050619282</v>
      </c>
      <c r="N15" s="8">
        <v>0.008428657435279987</v>
      </c>
      <c r="O15" s="8">
        <v>-0.002985074626865714</v>
      </c>
      <c r="P15" s="8">
        <v>0.05089820359281446</v>
      </c>
      <c r="Q15" s="8">
        <v>-0.029059829059829147</v>
      </c>
      <c r="R15" s="8">
        <v>-0.010918253079507296</v>
      </c>
      <c r="S15" s="8">
        <v>-0.023209736767619595</v>
      </c>
      <c r="T15" s="8">
        <v>-0.03969863807591995</v>
      </c>
      <c r="U15" s="8">
        <v>-0.044055522027761036</v>
      </c>
      <c r="V15" s="8">
        <v>0.02777777777777786</v>
      </c>
      <c r="W15" s="8">
        <v>0.020605187319884727</v>
      </c>
      <c r="X15" s="8">
        <v>0.04193138500635324</v>
      </c>
      <c r="Y15" s="8">
        <v>0.04787714543812105</v>
      </c>
      <c r="Z15" s="8">
        <v>-0.014612068965517241</v>
      </c>
      <c r="AA15" s="8">
        <v>-0.0117667643585145</v>
      </c>
      <c r="AB15" s="8">
        <v>0.204081632653061</v>
      </c>
      <c r="AC15" s="8">
        <v>-0.0508474576271187</v>
      </c>
      <c r="AD15" s="8">
        <v>-0.125</v>
      </c>
      <c r="AE15" s="8">
        <v>0.142857142857143</v>
      </c>
      <c r="AF15" s="8">
        <v>0.517857142857143</v>
      </c>
    </row>
    <row r="16" spans="1:32" ht="15.75">
      <c r="A16" s="1">
        <v>1972</v>
      </c>
      <c r="B16" s="7" t="s">
        <v>43</v>
      </c>
      <c r="C16" s="7" t="s">
        <v>43</v>
      </c>
      <c r="D16" s="7" t="s">
        <v>44</v>
      </c>
      <c r="E16" s="7" t="s">
        <v>43</v>
      </c>
      <c r="F16" s="1" t="str">
        <f t="shared" si="0"/>
        <v>DD</v>
      </c>
      <c r="G16" s="1" t="str">
        <f t="shared" si="1"/>
        <v>DDR</v>
      </c>
      <c r="H16" s="8">
        <v>-0.00129999999999999</v>
      </c>
      <c r="I16" s="8">
        <v>-0.0158</v>
      </c>
      <c r="J16" s="8">
        <v>0.004499999999999993</v>
      </c>
      <c r="K16" s="8">
        <v>0.0339</v>
      </c>
      <c r="L16" s="8">
        <v>0.0038000000000000256</v>
      </c>
      <c r="M16" s="8">
        <v>0.008428657435279987</v>
      </c>
      <c r="N16" s="8">
        <v>-0.002985074626865714</v>
      </c>
      <c r="O16" s="8">
        <v>0.05089820359281446</v>
      </c>
      <c r="P16" s="8">
        <v>-0.029059829059829147</v>
      </c>
      <c r="Q16" s="8">
        <v>-0.04107981220657273</v>
      </c>
      <c r="R16" s="8">
        <v>-0.023209736767619595</v>
      </c>
      <c r="S16" s="8">
        <v>-0.03969863807591995</v>
      </c>
      <c r="T16" s="8">
        <v>-0.044055522027761036</v>
      </c>
      <c r="U16" s="8">
        <v>0.02777777777777786</v>
      </c>
      <c r="V16" s="8">
        <v>0.044226044226044155</v>
      </c>
      <c r="W16" s="8">
        <v>0.04193138500635324</v>
      </c>
      <c r="X16" s="8">
        <v>0.04787714543812105</v>
      </c>
      <c r="Y16" s="8">
        <v>-0.014612068965517241</v>
      </c>
      <c r="Z16" s="8">
        <v>-0.0117667643585145</v>
      </c>
      <c r="AA16" s="8">
        <v>0.043510977337110485</v>
      </c>
      <c r="AB16" s="8">
        <v>-0.0508474576271187</v>
      </c>
      <c r="AC16" s="8">
        <v>-0.125</v>
      </c>
      <c r="AD16" s="8">
        <v>0.142857142857143</v>
      </c>
      <c r="AE16" s="8">
        <v>0.517857142857143</v>
      </c>
      <c r="AF16" s="8">
        <v>-0.0941176470588235</v>
      </c>
    </row>
    <row r="17" spans="1:32" ht="15.75">
      <c r="A17" s="1">
        <v>1973</v>
      </c>
      <c r="B17" s="7" t="s">
        <v>43</v>
      </c>
      <c r="C17" s="7" t="s">
        <v>43</v>
      </c>
      <c r="D17" s="7" t="s">
        <v>44</v>
      </c>
      <c r="E17" s="7" t="s">
        <v>43</v>
      </c>
      <c r="F17" s="1" t="str">
        <f t="shared" si="0"/>
        <v>DD</v>
      </c>
      <c r="G17" s="1" t="str">
        <f t="shared" si="1"/>
        <v>DDR</v>
      </c>
      <c r="H17" s="8">
        <v>-0.0158</v>
      </c>
      <c r="I17" s="8">
        <v>0.004499999999999993</v>
      </c>
      <c r="J17" s="8">
        <v>0.0339</v>
      </c>
      <c r="K17" s="8">
        <v>0.0038000000000000256</v>
      </c>
      <c r="L17" s="8">
        <v>-0.0109</v>
      </c>
      <c r="M17" s="8">
        <v>-0.002985074626865714</v>
      </c>
      <c r="N17" s="8">
        <v>0.05089820359281446</v>
      </c>
      <c r="O17" s="8">
        <v>-0.029059829059829147</v>
      </c>
      <c r="P17" s="8">
        <v>-0.04107981220657273</v>
      </c>
      <c r="Q17" s="8">
        <v>0.07160342717258272</v>
      </c>
      <c r="R17" s="8">
        <v>-0.03969863807591995</v>
      </c>
      <c r="S17" s="8">
        <v>-0.044055522027761036</v>
      </c>
      <c r="T17" s="8">
        <v>0.02777777777777786</v>
      </c>
      <c r="U17" s="8">
        <v>0.044226044226044155</v>
      </c>
      <c r="V17" s="8">
        <v>0.012352941176470638</v>
      </c>
      <c r="W17" s="8">
        <v>0.04787714543812105</v>
      </c>
      <c r="X17" s="8">
        <v>-0.014612068965517241</v>
      </c>
      <c r="Y17" s="8">
        <v>-0.0117667643585145</v>
      </c>
      <c r="Z17" s="8">
        <v>0.043510977337110485</v>
      </c>
      <c r="AA17" s="8">
        <v>0.03550371155885472</v>
      </c>
      <c r="AB17" s="8">
        <v>-0.125</v>
      </c>
      <c r="AC17" s="8">
        <v>0.142857142857143</v>
      </c>
      <c r="AD17" s="8">
        <v>0.517857142857143</v>
      </c>
      <c r="AE17" s="8">
        <v>-0.0941176470588235</v>
      </c>
      <c r="AF17" s="8">
        <v>-0.077922077922078</v>
      </c>
    </row>
    <row r="18" spans="1:32" ht="15.75">
      <c r="A18" s="1">
        <v>1974</v>
      </c>
      <c r="B18" s="7" t="s">
        <v>43</v>
      </c>
      <c r="C18" s="7" t="s">
        <v>43</v>
      </c>
      <c r="D18" s="7" t="s">
        <v>44</v>
      </c>
      <c r="E18" s="7" t="s">
        <v>43</v>
      </c>
      <c r="F18" s="1" t="str">
        <f t="shared" si="0"/>
        <v>DD</v>
      </c>
      <c r="G18" s="1" t="str">
        <f t="shared" si="1"/>
        <v>DDR</v>
      </c>
      <c r="H18" s="8">
        <v>0.004499999999999993</v>
      </c>
      <c r="I18" s="8">
        <v>0.0339</v>
      </c>
      <c r="J18" s="8">
        <v>0.0038000000000000256</v>
      </c>
      <c r="K18" s="8">
        <v>-0.0109</v>
      </c>
      <c r="L18" s="8">
        <v>-0.008899999999999934</v>
      </c>
      <c r="M18" s="8">
        <v>0.05089820359281446</v>
      </c>
      <c r="N18" s="8">
        <v>-0.029059829059829147</v>
      </c>
      <c r="O18" s="8">
        <v>-0.04107981220657273</v>
      </c>
      <c r="P18" s="8">
        <v>0.07160342717258272</v>
      </c>
      <c r="Q18" s="8">
        <v>-0.0051399200456881695</v>
      </c>
      <c r="R18" s="8">
        <v>-0.044055522027761036</v>
      </c>
      <c r="S18" s="8">
        <v>0.02777777777777786</v>
      </c>
      <c r="T18" s="8">
        <v>0.044226044226044155</v>
      </c>
      <c r="U18" s="8">
        <v>0.012352941176470638</v>
      </c>
      <c r="V18" s="8">
        <v>-0.02266124346310288</v>
      </c>
      <c r="W18" s="8">
        <v>-0.014612068965517241</v>
      </c>
      <c r="X18" s="8">
        <v>-0.0117667643585145</v>
      </c>
      <c r="Y18" s="8">
        <v>0.043510977337110485</v>
      </c>
      <c r="Z18" s="8">
        <v>0.03550371155885472</v>
      </c>
      <c r="AA18" s="8">
        <v>0.044691135507127645</v>
      </c>
      <c r="AB18" s="8">
        <v>0.142857142857143</v>
      </c>
      <c r="AC18" s="8">
        <v>0.517857142857143</v>
      </c>
      <c r="AD18" s="8">
        <v>-0.0941176470588235</v>
      </c>
      <c r="AE18" s="8">
        <v>-0.077922077922078</v>
      </c>
      <c r="AF18" s="8">
        <v>-0.140845070422535</v>
      </c>
    </row>
    <row r="19" spans="1:32" ht="15.75">
      <c r="A19" s="1">
        <v>1975</v>
      </c>
      <c r="B19" s="7" t="s">
        <v>43</v>
      </c>
      <c r="C19" s="7" t="s">
        <v>43</v>
      </c>
      <c r="D19" s="7" t="s">
        <v>44</v>
      </c>
      <c r="E19" s="7" t="s">
        <v>43</v>
      </c>
      <c r="F19" s="1" t="str">
        <f t="shared" si="0"/>
        <v>DD</v>
      </c>
      <c r="G19" s="1" t="str">
        <f t="shared" si="1"/>
        <v>DDR</v>
      </c>
      <c r="H19" s="8">
        <v>0.0339</v>
      </c>
      <c r="I19" s="8">
        <v>0.0038000000000000256</v>
      </c>
      <c r="J19" s="8">
        <v>-0.0109</v>
      </c>
      <c r="K19" s="8">
        <v>-0.008899999999999934</v>
      </c>
      <c r="L19" s="8">
        <v>-0.004400000000000048</v>
      </c>
      <c r="M19" s="8">
        <v>-0.029059829059829147</v>
      </c>
      <c r="N19" s="8">
        <v>-0.04107981220657273</v>
      </c>
      <c r="O19" s="8">
        <v>0.07160342717258272</v>
      </c>
      <c r="P19" s="8">
        <v>-0.0051399200456881695</v>
      </c>
      <c r="Q19" s="8">
        <v>0.03788748564867948</v>
      </c>
      <c r="R19" s="8">
        <v>0.02777777777777786</v>
      </c>
      <c r="S19" s="8">
        <v>0.044226044226044155</v>
      </c>
      <c r="T19" s="8">
        <v>0.012352941176470638</v>
      </c>
      <c r="U19" s="8">
        <v>-0.02266124346310288</v>
      </c>
      <c r="V19" s="8">
        <v>-0.04102259215219984</v>
      </c>
      <c r="W19" s="8">
        <v>-0.0117667643585145</v>
      </c>
      <c r="X19" s="8">
        <v>0.043510977337110485</v>
      </c>
      <c r="Y19" s="8">
        <v>0.03550371155885472</v>
      </c>
      <c r="Z19" s="8">
        <v>0.044691135507127645</v>
      </c>
      <c r="AA19" s="8">
        <v>0.019880014115986354</v>
      </c>
      <c r="AB19" s="8">
        <v>0.517857142857143</v>
      </c>
      <c r="AC19" s="8">
        <v>-0.0941176470588235</v>
      </c>
      <c r="AD19" s="8">
        <v>-0.077922077922078</v>
      </c>
      <c r="AE19" s="8">
        <v>-0.140845070422535</v>
      </c>
      <c r="AF19" s="8">
        <v>-0.0491803278688524</v>
      </c>
    </row>
    <row r="20" spans="1:32" ht="15.75">
      <c r="A20" s="1">
        <v>1976</v>
      </c>
      <c r="B20" s="7" t="s">
        <v>43</v>
      </c>
      <c r="C20" s="7" t="s">
        <v>43</v>
      </c>
      <c r="D20" s="7" t="s">
        <v>44</v>
      </c>
      <c r="E20" s="7" t="s">
        <v>43</v>
      </c>
      <c r="F20" s="1" t="str">
        <f t="shared" si="0"/>
        <v>DD</v>
      </c>
      <c r="G20" s="1" t="str">
        <f t="shared" si="1"/>
        <v>DDR</v>
      </c>
      <c r="H20" s="8">
        <v>0.0038000000000000256</v>
      </c>
      <c r="I20" s="8">
        <v>-0.0109</v>
      </c>
      <c r="J20" s="8">
        <v>-0.008899999999999934</v>
      </c>
      <c r="K20" s="8">
        <v>-0.004400000000000048</v>
      </c>
      <c r="L20" s="8">
        <v>0.021400000000000002</v>
      </c>
      <c r="M20" s="8">
        <v>-0.04107981220657273</v>
      </c>
      <c r="N20" s="8">
        <v>0.07160342717258272</v>
      </c>
      <c r="O20" s="8">
        <v>-0.0051399200456881695</v>
      </c>
      <c r="P20" s="8">
        <v>0.03788748564867948</v>
      </c>
      <c r="Q20" s="8">
        <v>0.025995575221239076</v>
      </c>
      <c r="R20" s="8">
        <v>0.044226044226044155</v>
      </c>
      <c r="S20" s="8">
        <v>0.012352941176470638</v>
      </c>
      <c r="T20" s="8">
        <v>-0.02266124346310288</v>
      </c>
      <c r="U20" s="8">
        <v>-0.04102259215219984</v>
      </c>
      <c r="V20" s="8">
        <v>0.009299442033478125</v>
      </c>
      <c r="W20" s="8">
        <v>0.043510977337110485</v>
      </c>
      <c r="X20" s="8">
        <v>0.03550371155885472</v>
      </c>
      <c r="Y20" s="8">
        <v>0.044691135507127645</v>
      </c>
      <c r="Z20" s="8">
        <v>0.019880014115986354</v>
      </c>
      <c r="AA20" s="8">
        <v>-0.014225297962322183</v>
      </c>
      <c r="AB20" s="8">
        <v>-0.0941176470588235</v>
      </c>
      <c r="AC20" s="8">
        <v>-0.077922077922078</v>
      </c>
      <c r="AD20" s="8">
        <v>-0.140845070422535</v>
      </c>
      <c r="AE20" s="8">
        <v>-0.0491803278688524</v>
      </c>
      <c r="AF20" s="8">
        <v>0.224137931034483</v>
      </c>
    </row>
    <row r="21" spans="1:32" ht="15.75">
      <c r="A21" s="1">
        <v>1977</v>
      </c>
      <c r="B21" s="7" t="s">
        <v>43</v>
      </c>
      <c r="C21" s="7" t="s">
        <v>43</v>
      </c>
      <c r="D21" s="7" t="s">
        <v>43</v>
      </c>
      <c r="E21" s="7" t="s">
        <v>43</v>
      </c>
      <c r="F21" s="1" t="str">
        <f t="shared" si="0"/>
        <v>DD</v>
      </c>
      <c r="G21" s="1" t="str">
        <f t="shared" si="1"/>
        <v>DDD</v>
      </c>
      <c r="H21" s="8">
        <v>-0.0109</v>
      </c>
      <c r="I21" s="8">
        <v>-0.008899999999999934</v>
      </c>
      <c r="J21" s="8">
        <v>-0.004400000000000048</v>
      </c>
      <c r="K21" s="8">
        <v>0.021400000000000002</v>
      </c>
      <c r="L21" s="8">
        <v>-0.0007999999999999829</v>
      </c>
      <c r="M21" s="8">
        <v>0.07160342717258272</v>
      </c>
      <c r="N21" s="8">
        <v>-0.0051399200456881695</v>
      </c>
      <c r="O21" s="8">
        <v>0.03788748564867948</v>
      </c>
      <c r="P21" s="8">
        <v>0.025995575221239076</v>
      </c>
      <c r="Q21" s="8">
        <v>0.033423180592991965</v>
      </c>
      <c r="R21" s="8">
        <v>0.012352941176470638</v>
      </c>
      <c r="S21" s="8">
        <v>-0.02266124346310288</v>
      </c>
      <c r="T21" s="8">
        <v>-0.04102259215219984</v>
      </c>
      <c r="U21" s="8">
        <v>0.009299442033478125</v>
      </c>
      <c r="V21" s="8">
        <v>-0.019963144963145028</v>
      </c>
      <c r="W21" s="8">
        <v>0.03550371155885472</v>
      </c>
      <c r="X21" s="8">
        <v>0.044691135507127645</v>
      </c>
      <c r="Y21" s="8">
        <v>0.019880014115986354</v>
      </c>
      <c r="Z21" s="8">
        <v>-0.014225297962322183</v>
      </c>
      <c r="AA21" s="8">
        <v>0.015210608424336974</v>
      </c>
      <c r="AB21" s="8">
        <v>-0.077922077922078</v>
      </c>
      <c r="AC21" s="8">
        <v>-0.140845070422535</v>
      </c>
      <c r="AD21" s="8">
        <v>-0.0491803278688524</v>
      </c>
      <c r="AE21" s="8">
        <v>0.224137931034483</v>
      </c>
      <c r="AF21" s="8">
        <v>0.0704225352112676</v>
      </c>
    </row>
    <row r="22" spans="1:32" ht="15.75">
      <c r="A22" s="1">
        <v>1978</v>
      </c>
      <c r="B22" s="7" t="s">
        <v>43</v>
      </c>
      <c r="C22" s="7" t="s">
        <v>43</v>
      </c>
      <c r="D22" s="7" t="s">
        <v>43</v>
      </c>
      <c r="E22" s="7" t="s">
        <v>43</v>
      </c>
      <c r="F22" s="1" t="str">
        <f t="shared" si="0"/>
        <v>DD</v>
      </c>
      <c r="G22" s="1" t="str">
        <f t="shared" si="1"/>
        <v>DDD</v>
      </c>
      <c r="H22" s="8">
        <v>-0.008899999999999934</v>
      </c>
      <c r="I22" s="8">
        <v>-0.004400000000000048</v>
      </c>
      <c r="J22" s="8">
        <v>0.021400000000000002</v>
      </c>
      <c r="K22" s="8">
        <v>-0.0007999999999999829</v>
      </c>
      <c r="L22" s="8">
        <v>0.026099999999999998</v>
      </c>
      <c r="M22" s="8">
        <v>-0.0051399200456881695</v>
      </c>
      <c r="N22" s="8">
        <v>0.03788748564867948</v>
      </c>
      <c r="O22" s="8">
        <v>0.025995575221239076</v>
      </c>
      <c r="P22" s="8">
        <v>0.033423180592991965</v>
      </c>
      <c r="Q22" s="8">
        <v>-0.009389671361502518</v>
      </c>
      <c r="R22" s="8">
        <v>-0.02266124346310288</v>
      </c>
      <c r="S22" s="8">
        <v>-0.04102259215219984</v>
      </c>
      <c r="T22" s="8">
        <v>0.009299442033478125</v>
      </c>
      <c r="U22" s="8">
        <v>-0.019963144963145028</v>
      </c>
      <c r="V22" s="8">
        <v>0.09996866186148547</v>
      </c>
      <c r="W22" s="8">
        <v>0.044691135507127645</v>
      </c>
      <c r="X22" s="8">
        <v>0.019880014115986354</v>
      </c>
      <c r="Y22" s="8">
        <v>-0.014225297962322183</v>
      </c>
      <c r="Z22" s="8">
        <v>0.015210608424336974</v>
      </c>
      <c r="AA22" s="8">
        <v>-0.028736073761044947</v>
      </c>
      <c r="AB22" s="8">
        <v>-0.140845070422535</v>
      </c>
      <c r="AC22" s="8">
        <v>-0.0491803278688524</v>
      </c>
      <c r="AD22" s="8">
        <v>0.224137931034483</v>
      </c>
      <c r="AE22" s="8">
        <v>0.0704225352112676</v>
      </c>
      <c r="AF22" s="8">
        <v>0.276315789473684</v>
      </c>
    </row>
    <row r="23" spans="1:32" ht="15.75">
      <c r="A23" s="1">
        <v>1979</v>
      </c>
      <c r="B23" s="7" t="s">
        <v>43</v>
      </c>
      <c r="C23" s="7" t="s">
        <v>43</v>
      </c>
      <c r="D23" s="7" t="s">
        <v>43</v>
      </c>
      <c r="E23" s="7" t="s">
        <v>43</v>
      </c>
      <c r="F23" s="1" t="str">
        <f t="shared" si="0"/>
        <v>DD</v>
      </c>
      <c r="G23" s="1" t="str">
        <f t="shared" si="1"/>
        <v>DDD</v>
      </c>
      <c r="H23" s="8">
        <v>-0.004400000000000048</v>
      </c>
      <c r="I23" s="8">
        <v>0.021400000000000002</v>
      </c>
      <c r="J23" s="8">
        <v>-0.0007999999999999829</v>
      </c>
      <c r="K23" s="8">
        <v>0.026099999999999998</v>
      </c>
      <c r="L23" s="8">
        <v>0.0006000000000000227</v>
      </c>
      <c r="M23" s="8">
        <v>0.03788748564867948</v>
      </c>
      <c r="N23" s="8">
        <v>0.025995575221239076</v>
      </c>
      <c r="O23" s="8">
        <v>0.033423180592991965</v>
      </c>
      <c r="P23" s="8">
        <v>-0.009389671361502518</v>
      </c>
      <c r="Q23" s="8">
        <v>-0.10531858873091102</v>
      </c>
      <c r="R23" s="8">
        <v>-0.04102259215219984</v>
      </c>
      <c r="S23" s="8">
        <v>0.009299442033478125</v>
      </c>
      <c r="T23" s="8">
        <v>-0.019963144963145028</v>
      </c>
      <c r="U23" s="8">
        <v>0.09996866186148547</v>
      </c>
      <c r="V23" s="8">
        <v>0.10997150997150995</v>
      </c>
      <c r="W23" s="8">
        <v>0.019880014115986354</v>
      </c>
      <c r="X23" s="8">
        <v>-0.014225297962322183</v>
      </c>
      <c r="Y23" s="8">
        <v>0.015210608424336974</v>
      </c>
      <c r="Z23" s="8">
        <v>-0.028736073761044947</v>
      </c>
      <c r="AA23" s="8">
        <v>0.03575666482082114</v>
      </c>
      <c r="AB23" s="8">
        <v>-0.0491803278688524</v>
      </c>
      <c r="AC23" s="8">
        <v>0.224137931034483</v>
      </c>
      <c r="AD23" s="8">
        <v>0.0704225352112676</v>
      </c>
      <c r="AE23" s="8">
        <v>0.276315789473684</v>
      </c>
      <c r="AF23" s="8">
        <v>-0.0103092783505154</v>
      </c>
    </row>
    <row r="24" spans="1:32" ht="15.75">
      <c r="A24" s="1">
        <v>1980</v>
      </c>
      <c r="B24" s="7" t="s">
        <v>43</v>
      </c>
      <c r="C24" s="7" t="s">
        <v>43</v>
      </c>
      <c r="D24" s="7" t="s">
        <v>43</v>
      </c>
      <c r="E24" s="7" t="s">
        <v>43</v>
      </c>
      <c r="F24" s="1" t="str">
        <f t="shared" si="0"/>
        <v>DD</v>
      </c>
      <c r="G24" s="1" t="str">
        <f t="shared" si="1"/>
        <v>DDD</v>
      </c>
      <c r="H24" s="8">
        <v>0.021400000000000002</v>
      </c>
      <c r="I24" s="8">
        <v>-0.0007999999999999829</v>
      </c>
      <c r="J24" s="8">
        <v>0.026099999999999998</v>
      </c>
      <c r="K24" s="8">
        <v>0.0006000000000000227</v>
      </c>
      <c r="L24" s="8">
        <v>-0.0187</v>
      </c>
      <c r="M24" s="8">
        <v>0.025995575221239076</v>
      </c>
      <c r="N24" s="8">
        <v>0.033423180592991965</v>
      </c>
      <c r="O24" s="8">
        <v>-0.009389671361502518</v>
      </c>
      <c r="P24" s="8">
        <v>-0.10531858873091102</v>
      </c>
      <c r="Q24" s="8">
        <v>-0.0017657445556208114</v>
      </c>
      <c r="R24" s="8">
        <v>0.009299442033478125</v>
      </c>
      <c r="S24" s="8">
        <v>-0.019963144963145028</v>
      </c>
      <c r="T24" s="8">
        <v>0.09996866186148547</v>
      </c>
      <c r="U24" s="8">
        <v>0.10997150997150995</v>
      </c>
      <c r="V24" s="8">
        <v>0.026694045174537964</v>
      </c>
      <c r="W24" s="8">
        <v>-0.014225297962322183</v>
      </c>
      <c r="X24" s="8">
        <v>0.015210608424336974</v>
      </c>
      <c r="Y24" s="8">
        <v>-0.028736073761044947</v>
      </c>
      <c r="Z24" s="8">
        <v>0.03575666482082114</v>
      </c>
      <c r="AA24" s="8">
        <v>0.06251432062934392</v>
      </c>
      <c r="AB24" s="8">
        <v>0.224137931034483</v>
      </c>
      <c r="AC24" s="8">
        <v>0.0704225352112676</v>
      </c>
      <c r="AD24" s="8">
        <v>0.276315789473684</v>
      </c>
      <c r="AE24" s="8">
        <v>-0.0103092783505154</v>
      </c>
      <c r="AF24" s="8">
        <v>-0.21875</v>
      </c>
    </row>
    <row r="25" spans="1:32" ht="15.75">
      <c r="A25" s="1">
        <v>1981</v>
      </c>
      <c r="B25" s="7" t="s">
        <v>44</v>
      </c>
      <c r="C25" s="7" t="s">
        <v>43</v>
      </c>
      <c r="D25" s="7" t="s">
        <v>44</v>
      </c>
      <c r="E25" s="7" t="s">
        <v>44</v>
      </c>
      <c r="F25" s="1" t="str">
        <f t="shared" si="0"/>
        <v>RD</v>
      </c>
      <c r="G25" s="1" t="str">
        <f t="shared" si="1"/>
        <v>RDR</v>
      </c>
      <c r="H25" s="8">
        <v>-0.0007999999999999829</v>
      </c>
      <c r="I25" s="8">
        <v>0.026099999999999998</v>
      </c>
      <c r="J25" s="8">
        <v>0.0006000000000000227</v>
      </c>
      <c r="K25" s="8">
        <v>-0.0187</v>
      </c>
      <c r="L25" s="8">
        <v>0.0104</v>
      </c>
      <c r="M25" s="8">
        <v>0.033423180592991965</v>
      </c>
      <c r="N25" s="8">
        <v>-0.009389671361502518</v>
      </c>
      <c r="O25" s="8">
        <v>-0.10531858873091102</v>
      </c>
      <c r="P25" s="8">
        <v>-0.0017657445556208114</v>
      </c>
      <c r="Q25" s="8">
        <v>0.026533018867924484</v>
      </c>
      <c r="R25" s="8">
        <v>-0.019963144963145028</v>
      </c>
      <c r="S25" s="8">
        <v>0.09996866186148547</v>
      </c>
      <c r="T25" s="8">
        <v>0.10997150997150995</v>
      </c>
      <c r="U25" s="8">
        <v>0.026694045174537964</v>
      </c>
      <c r="V25" s="8">
        <v>0.08074999999999992</v>
      </c>
      <c r="W25" s="8">
        <v>0.015210608424336974</v>
      </c>
      <c r="X25" s="8">
        <v>-0.028736073761044947</v>
      </c>
      <c r="Y25" s="8">
        <v>0.03575666482082114</v>
      </c>
      <c r="Z25" s="8">
        <v>0.06251432062934392</v>
      </c>
      <c r="AA25" s="8">
        <v>0.03213168960931603</v>
      </c>
      <c r="AB25" s="8">
        <v>0.0704225352112676</v>
      </c>
      <c r="AC25" s="8">
        <v>0.276315789473684</v>
      </c>
      <c r="AD25" s="8">
        <v>-0.0103092783505154</v>
      </c>
      <c r="AE25" s="8">
        <v>-0.21875</v>
      </c>
      <c r="AF25" s="8">
        <v>-0.04</v>
      </c>
    </row>
    <row r="26" spans="1:32" ht="15.75">
      <c r="A26" s="1">
        <v>1982</v>
      </c>
      <c r="B26" s="7" t="s">
        <v>44</v>
      </c>
      <c r="C26" s="7" t="s">
        <v>43</v>
      </c>
      <c r="D26" s="7" t="s">
        <v>44</v>
      </c>
      <c r="E26" s="7" t="s">
        <v>44</v>
      </c>
      <c r="F26" s="1" t="str">
        <f t="shared" si="0"/>
        <v>RD</v>
      </c>
      <c r="G26" s="1" t="str">
        <f t="shared" si="1"/>
        <v>RDR</v>
      </c>
      <c r="H26" s="8">
        <v>0.026099999999999998</v>
      </c>
      <c r="I26" s="8">
        <v>0.0006000000000000227</v>
      </c>
      <c r="J26" s="8">
        <v>-0.0187</v>
      </c>
      <c r="K26" s="8">
        <v>0.0104</v>
      </c>
      <c r="L26" s="8">
        <v>0.00230000000000004</v>
      </c>
      <c r="M26" s="8">
        <v>-0.009389671361502518</v>
      </c>
      <c r="N26" s="8">
        <v>-0.10531858873091102</v>
      </c>
      <c r="O26" s="8">
        <v>-0.0017657445556208114</v>
      </c>
      <c r="P26" s="8">
        <v>0.026533018867924484</v>
      </c>
      <c r="Q26" s="8">
        <v>-0.00919012062033315</v>
      </c>
      <c r="R26" s="8">
        <v>0.09996866186148547</v>
      </c>
      <c r="S26" s="8">
        <v>0.10997150997150995</v>
      </c>
      <c r="T26" s="8">
        <v>0.026694045174537964</v>
      </c>
      <c r="U26" s="8">
        <v>0.08074999999999992</v>
      </c>
      <c r="V26" s="8">
        <v>0.10224381216747634</v>
      </c>
      <c r="W26" s="8">
        <v>-0.028736073761044947</v>
      </c>
      <c r="X26" s="8">
        <v>0.03575666482082114</v>
      </c>
      <c r="Y26" s="8">
        <v>0.06251432062934392</v>
      </c>
      <c r="Z26" s="8">
        <v>0.03213168960931603</v>
      </c>
      <c r="AA26" s="8">
        <v>0.025281192325103598</v>
      </c>
      <c r="AB26" s="8">
        <v>0.276315789473684</v>
      </c>
      <c r="AC26" s="8">
        <v>-0.0103092783505154</v>
      </c>
      <c r="AD26" s="8">
        <v>-0.21875</v>
      </c>
      <c r="AE26" s="8">
        <v>-0.04</v>
      </c>
      <c r="AF26" s="8">
        <v>-0.0277777777777778</v>
      </c>
    </row>
    <row r="27" spans="1:32" ht="15.75">
      <c r="A27" s="1">
        <v>1983</v>
      </c>
      <c r="B27" s="7" t="s">
        <v>44</v>
      </c>
      <c r="C27" s="7" t="s">
        <v>43</v>
      </c>
      <c r="D27" s="7" t="s">
        <v>44</v>
      </c>
      <c r="E27" s="7" t="s">
        <v>44</v>
      </c>
      <c r="F27" s="1" t="str">
        <f t="shared" si="0"/>
        <v>RD</v>
      </c>
      <c r="G27" s="1" t="str">
        <f t="shared" si="1"/>
        <v>RDR</v>
      </c>
      <c r="H27" s="8">
        <v>0.0006000000000000227</v>
      </c>
      <c r="I27" s="8">
        <v>-0.0187</v>
      </c>
      <c r="J27" s="8">
        <v>0.0104</v>
      </c>
      <c r="K27" s="8">
        <v>0.00230000000000004</v>
      </c>
      <c r="L27" s="8">
        <v>-0.006199999999999975</v>
      </c>
      <c r="M27" s="8">
        <v>-0.10531858873091102</v>
      </c>
      <c r="N27" s="8">
        <v>-0.0017657445556208114</v>
      </c>
      <c r="O27" s="8">
        <v>0.026533018867924484</v>
      </c>
      <c r="P27" s="8">
        <v>-0.00919012062033315</v>
      </c>
      <c r="Q27" s="8">
        <v>0.04579710144927531</v>
      </c>
      <c r="R27" s="8">
        <v>0.10997150997150995</v>
      </c>
      <c r="S27" s="8">
        <v>0.026694045174537964</v>
      </c>
      <c r="T27" s="8">
        <v>0.08074999999999992</v>
      </c>
      <c r="U27" s="8">
        <v>0.10224381216747634</v>
      </c>
      <c r="V27" s="8">
        <v>0.04134312696747112</v>
      </c>
      <c r="W27" s="8">
        <v>0.03575666482082114</v>
      </c>
      <c r="X27" s="8">
        <v>0.06251432062934392</v>
      </c>
      <c r="Y27" s="8">
        <v>0.03213168960931603</v>
      </c>
      <c r="Z27" s="8">
        <v>0.025281192325103598</v>
      </c>
      <c r="AA27" s="8">
        <v>0.02282376116564209</v>
      </c>
      <c r="AB27" s="8">
        <v>-0.0103092783505154</v>
      </c>
      <c r="AC27" s="8">
        <v>-0.21875</v>
      </c>
      <c r="AD27" s="8">
        <v>-0.04</v>
      </c>
      <c r="AE27" s="8">
        <v>-0.0277777777777778</v>
      </c>
      <c r="AF27" s="8">
        <v>-0.114285714285714</v>
      </c>
    </row>
    <row r="28" spans="1:32" ht="15.75">
      <c r="A28" s="1">
        <v>1984</v>
      </c>
      <c r="B28" s="7" t="s">
        <v>44</v>
      </c>
      <c r="C28" s="7" t="s">
        <v>43</v>
      </c>
      <c r="D28" s="7" t="s">
        <v>44</v>
      </c>
      <c r="E28" s="7" t="s">
        <v>44</v>
      </c>
      <c r="F28" s="1" t="str">
        <f t="shared" si="0"/>
        <v>RD</v>
      </c>
      <c r="G28" s="1" t="str">
        <f t="shared" si="1"/>
        <v>RDR</v>
      </c>
      <c r="H28" s="8">
        <v>-0.0187</v>
      </c>
      <c r="I28" s="8">
        <v>0.0104</v>
      </c>
      <c r="J28" s="8">
        <v>0.00230000000000004</v>
      </c>
      <c r="K28" s="8">
        <v>-0.006199999999999975</v>
      </c>
      <c r="L28" s="8">
        <v>-0.0036000000000000654</v>
      </c>
      <c r="M28" s="8">
        <v>-0.0017657445556208114</v>
      </c>
      <c r="N28" s="8">
        <v>0.026533018867924484</v>
      </c>
      <c r="O28" s="8">
        <v>-0.00919012062033315</v>
      </c>
      <c r="P28" s="8">
        <v>0.04579710144927531</v>
      </c>
      <c r="Q28" s="8">
        <v>-0.011640798226164128</v>
      </c>
      <c r="R28" s="8">
        <v>0.026694045174537964</v>
      </c>
      <c r="S28" s="8">
        <v>0.08074999999999992</v>
      </c>
      <c r="T28" s="8">
        <v>0.10224381216747634</v>
      </c>
      <c r="U28" s="8">
        <v>0.04134312696747112</v>
      </c>
      <c r="V28" s="8">
        <v>0.028214429665457594</v>
      </c>
      <c r="W28" s="8">
        <v>0.06251432062934392</v>
      </c>
      <c r="X28" s="8">
        <v>0.03213168960931603</v>
      </c>
      <c r="Y28" s="8">
        <v>0.025281192325103598</v>
      </c>
      <c r="Z28" s="8">
        <v>0.02282376116564209</v>
      </c>
      <c r="AA28" s="8">
        <v>0.031678565498920806</v>
      </c>
      <c r="AB28" s="8">
        <v>-0.21875</v>
      </c>
      <c r="AC28" s="8">
        <v>-0.04</v>
      </c>
      <c r="AD28" s="8">
        <v>-0.0277777777777778</v>
      </c>
      <c r="AE28" s="8">
        <v>-0.114285714285714</v>
      </c>
      <c r="AF28" s="8">
        <v>-0.112903225806452</v>
      </c>
    </row>
    <row r="29" spans="1:32" ht="15.75">
      <c r="A29" s="1">
        <v>1985</v>
      </c>
      <c r="B29" s="7" t="s">
        <v>44</v>
      </c>
      <c r="C29" s="7" t="s">
        <v>43</v>
      </c>
      <c r="D29" s="7" t="s">
        <v>44</v>
      </c>
      <c r="E29" s="7" t="s">
        <v>44</v>
      </c>
      <c r="F29" s="1" t="str">
        <f t="shared" si="0"/>
        <v>RD</v>
      </c>
      <c r="G29" s="1" t="str">
        <f t="shared" si="1"/>
        <v>RDR</v>
      </c>
      <c r="H29" s="8">
        <v>0.0104</v>
      </c>
      <c r="I29" s="8">
        <v>0.00230000000000004</v>
      </c>
      <c r="J29" s="8">
        <v>-0.006199999999999975</v>
      </c>
      <c r="K29" s="8">
        <v>-0.0036000000000000654</v>
      </c>
      <c r="L29" s="8">
        <v>0.0021000000000000085</v>
      </c>
      <c r="M29" s="8">
        <v>0.026533018867924484</v>
      </c>
      <c r="N29" s="8">
        <v>-0.00919012062033315</v>
      </c>
      <c r="O29" s="8">
        <v>0.04579710144927531</v>
      </c>
      <c r="P29" s="8">
        <v>-0.011640798226164128</v>
      </c>
      <c r="Q29" s="8">
        <v>0.014021312394840158</v>
      </c>
      <c r="R29" s="8">
        <v>0.08074999999999992</v>
      </c>
      <c r="S29" s="8">
        <v>0.10224381216747634</v>
      </c>
      <c r="T29" s="8">
        <v>0.04134312696747112</v>
      </c>
      <c r="U29" s="8">
        <v>0.028214429665457594</v>
      </c>
      <c r="V29" s="8">
        <v>0.021560172481379737</v>
      </c>
      <c r="W29" s="8">
        <v>0.03213168960931603</v>
      </c>
      <c r="X29" s="8">
        <v>0.025281192325103598</v>
      </c>
      <c r="Y29" s="8">
        <v>0.02282376116564209</v>
      </c>
      <c r="Z29" s="8">
        <v>0.031678565498920806</v>
      </c>
      <c r="AA29" s="8">
        <v>0.02600663040329589</v>
      </c>
      <c r="AB29" s="8">
        <v>-0.04</v>
      </c>
      <c r="AC29" s="8">
        <v>-0.0277777777777778</v>
      </c>
      <c r="AD29" s="8">
        <v>-0.114285714285714</v>
      </c>
      <c r="AE29" s="8">
        <v>-0.112903225806452</v>
      </c>
      <c r="AF29" s="8">
        <v>-0.0363636363636364</v>
      </c>
    </row>
    <row r="30" spans="1:32" ht="15.75">
      <c r="A30" s="1">
        <v>1986</v>
      </c>
      <c r="B30" s="7" t="s">
        <v>44</v>
      </c>
      <c r="C30" s="7" t="s">
        <v>43</v>
      </c>
      <c r="D30" s="7" t="s">
        <v>44</v>
      </c>
      <c r="E30" s="7" t="s">
        <v>44</v>
      </c>
      <c r="F30" s="1" t="str">
        <f t="shared" si="0"/>
        <v>RD</v>
      </c>
      <c r="G30" s="1" t="str">
        <f t="shared" si="1"/>
        <v>RDR</v>
      </c>
      <c r="H30" s="8">
        <v>0.00230000000000004</v>
      </c>
      <c r="I30" s="8">
        <v>-0.006199999999999975</v>
      </c>
      <c r="J30" s="8">
        <v>-0.0036000000000000654</v>
      </c>
      <c r="K30" s="8">
        <v>0.0021000000000000085</v>
      </c>
      <c r="L30" s="8">
        <v>0.010700000000000001</v>
      </c>
      <c r="M30" s="8">
        <v>-0.00919012062033315</v>
      </c>
      <c r="N30" s="8">
        <v>0.04579710144927531</v>
      </c>
      <c r="O30" s="8">
        <v>-0.011640798226164128</v>
      </c>
      <c r="P30" s="8">
        <v>0.014021312394840158</v>
      </c>
      <c r="Q30" s="8">
        <v>-0.016039823008849513</v>
      </c>
      <c r="R30" s="8">
        <v>0.10224381216747634</v>
      </c>
      <c r="S30" s="8">
        <v>0.04134312696747112</v>
      </c>
      <c r="T30" s="8">
        <v>0.028214429665457594</v>
      </c>
      <c r="U30" s="8">
        <v>0.021560172481379737</v>
      </c>
      <c r="V30" s="8">
        <v>0.06945510360706073</v>
      </c>
      <c r="W30" s="8">
        <v>0.025281192325103598</v>
      </c>
      <c r="X30" s="8">
        <v>0.02282376116564209</v>
      </c>
      <c r="Y30" s="8">
        <v>0.031678565498920806</v>
      </c>
      <c r="Z30" s="8">
        <v>0.02600663040329589</v>
      </c>
      <c r="AA30" s="8">
        <v>0.007372086457320325</v>
      </c>
      <c r="AB30" s="8">
        <v>-0.0277777777777778</v>
      </c>
      <c r="AC30" s="8">
        <v>-0.114285714285714</v>
      </c>
      <c r="AD30" s="8">
        <v>-0.112903225806452</v>
      </c>
      <c r="AE30" s="8">
        <v>-0.0363636363636364</v>
      </c>
      <c r="AF30" s="8">
        <v>0.0566037735849056</v>
      </c>
    </row>
    <row r="31" spans="1:32" ht="15.75">
      <c r="A31" s="1">
        <v>1987</v>
      </c>
      <c r="B31" s="7" t="s">
        <v>43</v>
      </c>
      <c r="C31" s="7" t="s">
        <v>43</v>
      </c>
      <c r="D31" s="7" t="s">
        <v>44</v>
      </c>
      <c r="E31" s="7" t="s">
        <v>43</v>
      </c>
      <c r="F31" s="1" t="str">
        <f t="shared" si="0"/>
        <v>DD</v>
      </c>
      <c r="G31" s="1" t="str">
        <f t="shared" si="1"/>
        <v>DDR</v>
      </c>
      <c r="H31" s="8">
        <v>-0.006199999999999975</v>
      </c>
      <c r="I31" s="8">
        <v>-0.0036000000000000654</v>
      </c>
      <c r="J31" s="8">
        <v>0.0021000000000000085</v>
      </c>
      <c r="K31" s="8">
        <v>0.010700000000000001</v>
      </c>
      <c r="L31" s="8">
        <v>0.0121</v>
      </c>
      <c r="M31" s="8">
        <v>0.04579710144927531</v>
      </c>
      <c r="N31" s="8">
        <v>-0.011640798226164128</v>
      </c>
      <c r="O31" s="8">
        <v>0.014021312394840158</v>
      </c>
      <c r="P31" s="8">
        <v>-0.016039823008849513</v>
      </c>
      <c r="Q31" s="8">
        <v>-0.010118043844856645</v>
      </c>
      <c r="R31" s="8">
        <v>0.04134312696747112</v>
      </c>
      <c r="S31" s="8">
        <v>0.028214429665457594</v>
      </c>
      <c r="T31" s="8">
        <v>0.021560172481379737</v>
      </c>
      <c r="U31" s="8">
        <v>0.06945510360706073</v>
      </c>
      <c r="V31" s="8">
        <v>0.09741657696447792</v>
      </c>
      <c r="W31" s="8">
        <v>0.02282376116564209</v>
      </c>
      <c r="X31" s="8">
        <v>0.031678565498920806</v>
      </c>
      <c r="Y31" s="8">
        <v>0.02600663040329589</v>
      </c>
      <c r="Z31" s="8">
        <v>0.007372086457320325</v>
      </c>
      <c r="AA31" s="8">
        <v>-0.015508221225710016</v>
      </c>
      <c r="AB31" s="8">
        <v>-0.114285714285714</v>
      </c>
      <c r="AC31" s="8">
        <v>-0.112903225806452</v>
      </c>
      <c r="AD31" s="8">
        <v>-0.0363636363636364</v>
      </c>
      <c r="AE31" s="8">
        <v>0.0566037735849056</v>
      </c>
      <c r="AF31" s="8">
        <v>0.214285714285714</v>
      </c>
    </row>
    <row r="32" spans="1:32" ht="15.75">
      <c r="A32" s="1">
        <v>1988</v>
      </c>
      <c r="B32" s="7" t="s">
        <v>43</v>
      </c>
      <c r="C32" s="7" t="s">
        <v>43</v>
      </c>
      <c r="D32" s="7" t="s">
        <v>44</v>
      </c>
      <c r="E32" s="7" t="s">
        <v>43</v>
      </c>
      <c r="F32" s="1" t="str">
        <f t="shared" si="0"/>
        <v>DD</v>
      </c>
      <c r="G32" s="1" t="str">
        <f t="shared" si="1"/>
        <v>DDR</v>
      </c>
      <c r="H32" s="8">
        <v>-0.0036000000000000654</v>
      </c>
      <c r="I32" s="8">
        <v>0.0021000000000000085</v>
      </c>
      <c r="J32" s="8">
        <v>0.010700000000000001</v>
      </c>
      <c r="K32" s="8">
        <v>0.0121</v>
      </c>
      <c r="L32" s="8">
        <v>-0.0018</v>
      </c>
      <c r="M32" s="8">
        <v>-0.011640798226164128</v>
      </c>
      <c r="N32" s="8">
        <v>0.014021312394840158</v>
      </c>
      <c r="O32" s="8">
        <v>-0.016039823008849513</v>
      </c>
      <c r="P32" s="8">
        <v>-0.010118043844856645</v>
      </c>
      <c r="Q32" s="8">
        <v>-0.02271436683702434</v>
      </c>
      <c r="R32" s="8">
        <v>0.028214429665457594</v>
      </c>
      <c r="S32" s="8">
        <v>0.021560172481379737</v>
      </c>
      <c r="T32" s="8">
        <v>0.06945510360706073</v>
      </c>
      <c r="U32" s="8">
        <v>0.09741657696447792</v>
      </c>
      <c r="V32" s="8">
        <v>0.04773581821154163</v>
      </c>
      <c r="W32" s="8">
        <v>0.031678565498920806</v>
      </c>
      <c r="X32" s="8">
        <v>0.02600663040329589</v>
      </c>
      <c r="Y32" s="8">
        <v>0.007372086457320325</v>
      </c>
      <c r="Z32" s="8">
        <v>-0.015508221225710016</v>
      </c>
      <c r="AA32" s="8">
        <v>0.020275827165179984</v>
      </c>
      <c r="AB32" s="8">
        <v>-0.112903225806452</v>
      </c>
      <c r="AC32" s="8">
        <v>-0.0363636363636364</v>
      </c>
      <c r="AD32" s="8">
        <v>0.0566037735849056</v>
      </c>
      <c r="AE32" s="8">
        <v>0.214285714285714</v>
      </c>
      <c r="AF32" s="8">
        <v>0.102941176470588</v>
      </c>
    </row>
    <row r="33" spans="1:32" ht="15.75">
      <c r="A33" s="1">
        <v>1989</v>
      </c>
      <c r="B33" s="7" t="s">
        <v>43</v>
      </c>
      <c r="C33" s="7" t="s">
        <v>43</v>
      </c>
      <c r="D33" s="7" t="s">
        <v>44</v>
      </c>
      <c r="E33" s="7" t="s">
        <v>43</v>
      </c>
      <c r="F33" s="1" t="str">
        <f t="shared" si="0"/>
        <v>DD</v>
      </c>
      <c r="G33" s="1" t="str">
        <f t="shared" si="1"/>
        <v>DDR</v>
      </c>
      <c r="H33" s="8">
        <v>0.0021000000000000085</v>
      </c>
      <c r="I33" s="8">
        <v>0.010700000000000001</v>
      </c>
      <c r="J33" s="8">
        <v>0.0121</v>
      </c>
      <c r="K33" s="8">
        <v>-0.0018</v>
      </c>
      <c r="L33" s="8">
        <v>-0.007299999999999969</v>
      </c>
      <c r="M33" s="8">
        <v>0.014021312394840158</v>
      </c>
      <c r="N33" s="8">
        <v>-0.016039823008849513</v>
      </c>
      <c r="O33" s="8">
        <v>-0.010118043844856645</v>
      </c>
      <c r="P33" s="8">
        <v>-0.02271436683702434</v>
      </c>
      <c r="Q33" s="8">
        <v>0.006391632771644359</v>
      </c>
      <c r="R33" s="8">
        <v>0.021560172481379737</v>
      </c>
      <c r="S33" s="8">
        <v>0.06945510360706073</v>
      </c>
      <c r="T33" s="8">
        <v>0.09741657696447792</v>
      </c>
      <c r="U33" s="8">
        <v>0.04773581821154163</v>
      </c>
      <c r="V33" s="8">
        <v>0.032454361054766706</v>
      </c>
      <c r="W33" s="8">
        <v>0.02600663040329589</v>
      </c>
      <c r="X33" s="8">
        <v>0.007372086457320325</v>
      </c>
      <c r="Y33" s="8">
        <v>-0.015508221225710016</v>
      </c>
      <c r="Z33" s="8">
        <v>0.020275827165179984</v>
      </c>
      <c r="AA33" s="8">
        <v>0.015253449077662379</v>
      </c>
      <c r="AB33" s="8">
        <v>-0.0363636363636364</v>
      </c>
      <c r="AC33" s="8">
        <v>0.0566037735849056</v>
      </c>
      <c r="AD33" s="8">
        <v>0.214285714285714</v>
      </c>
      <c r="AE33" s="8">
        <v>0.102941176470588</v>
      </c>
      <c r="AF33" s="8">
        <v>-0.0799999999999999</v>
      </c>
    </row>
    <row r="34" spans="1:32" ht="15.75">
      <c r="A34" s="1">
        <v>1990</v>
      </c>
      <c r="B34" s="7" t="s">
        <v>43</v>
      </c>
      <c r="C34" s="7" t="s">
        <v>43</v>
      </c>
      <c r="D34" s="7" t="s">
        <v>44</v>
      </c>
      <c r="E34" s="7" t="s">
        <v>43</v>
      </c>
      <c r="F34" s="1" t="str">
        <f t="shared" si="0"/>
        <v>DD</v>
      </c>
      <c r="G34" s="1" t="str">
        <f t="shared" si="1"/>
        <v>DDR</v>
      </c>
      <c r="H34" s="8">
        <v>0.010700000000000001</v>
      </c>
      <c r="I34" s="8">
        <v>0.0121</v>
      </c>
      <c r="J34" s="8">
        <v>-0.0018</v>
      </c>
      <c r="K34" s="8">
        <v>-0.007299999999999969</v>
      </c>
      <c r="L34" s="8">
        <v>-0.009300000000000001</v>
      </c>
      <c r="M34" s="8">
        <v>-0.016039823008849513</v>
      </c>
      <c r="N34" s="8">
        <v>-0.010118043844856645</v>
      </c>
      <c r="O34" s="8">
        <v>-0.02271436683702434</v>
      </c>
      <c r="P34" s="8">
        <v>0.006391632771644359</v>
      </c>
      <c r="Q34" s="8">
        <v>0.025981524249422593</v>
      </c>
      <c r="R34" s="8">
        <v>0.06945510360706073</v>
      </c>
      <c r="S34" s="8">
        <v>0.09741657696447792</v>
      </c>
      <c r="T34" s="8">
        <v>0.04773581821154163</v>
      </c>
      <c r="U34" s="8">
        <v>0.032454361054766706</v>
      </c>
      <c r="V34" s="8">
        <v>0.0009067553271875816</v>
      </c>
      <c r="W34" s="8">
        <v>0.007372086457320325</v>
      </c>
      <c r="X34" s="8">
        <v>-0.015508221225710016</v>
      </c>
      <c r="Y34" s="8">
        <v>0.020275827165179984</v>
      </c>
      <c r="Z34" s="8">
        <v>0.015253449077662379</v>
      </c>
      <c r="AA34" s="8">
        <v>0.0282163251595566</v>
      </c>
      <c r="AB34" s="8">
        <v>0.0566037735849056</v>
      </c>
      <c r="AC34" s="8">
        <v>0.214285714285714</v>
      </c>
      <c r="AD34" s="8">
        <v>0.102941176470588</v>
      </c>
      <c r="AE34" s="8">
        <v>-0.0799999999999999</v>
      </c>
      <c r="AF34" s="8">
        <v>-0.115942028985507</v>
      </c>
    </row>
    <row r="35" spans="1:32" ht="15.75">
      <c r="A35" s="1">
        <v>1991</v>
      </c>
      <c r="B35" s="7" t="s">
        <v>43</v>
      </c>
      <c r="C35" s="7" t="s">
        <v>43</v>
      </c>
      <c r="D35" s="7" t="s">
        <v>44</v>
      </c>
      <c r="E35" s="7" t="s">
        <v>43</v>
      </c>
      <c r="F35" s="1" t="str">
        <f t="shared" si="0"/>
        <v>DD</v>
      </c>
      <c r="G35" s="1" t="str">
        <f t="shared" si="1"/>
        <v>DDR</v>
      </c>
      <c r="H35" s="8">
        <v>0.0121</v>
      </c>
      <c r="I35" s="8">
        <v>-0.0018</v>
      </c>
      <c r="J35" s="8">
        <v>-0.007299999999999969</v>
      </c>
      <c r="K35" s="8">
        <v>-0.009300000000000001</v>
      </c>
      <c r="L35" s="8">
        <v>0.0015999999999999658</v>
      </c>
      <c r="M35" s="8">
        <v>-0.010118043844856645</v>
      </c>
      <c r="N35" s="8">
        <v>-0.02271436683702434</v>
      </c>
      <c r="O35" s="8">
        <v>0.006391632771644359</v>
      </c>
      <c r="P35" s="8">
        <v>0.025981524249422593</v>
      </c>
      <c r="Q35" s="8">
        <v>0.025886325267304493</v>
      </c>
      <c r="R35" s="8">
        <v>0.09741657696447792</v>
      </c>
      <c r="S35" s="8">
        <v>0.04773581821154163</v>
      </c>
      <c r="T35" s="8">
        <v>0.032454361054766706</v>
      </c>
      <c r="U35" s="8">
        <v>0.0009067553271875816</v>
      </c>
      <c r="V35" s="8">
        <v>0.012834063113392635</v>
      </c>
      <c r="W35" s="8">
        <v>-0.015508221225710016</v>
      </c>
      <c r="X35" s="8">
        <v>0.020275827165179984</v>
      </c>
      <c r="Y35" s="8">
        <v>0.015253449077662379</v>
      </c>
      <c r="Z35" s="8">
        <v>0.0282163251595566</v>
      </c>
      <c r="AA35" s="8">
        <v>0.013097324106798135</v>
      </c>
      <c r="AB35" s="8">
        <v>0.214285714285714</v>
      </c>
      <c r="AC35" s="8">
        <v>0.102941176470588</v>
      </c>
      <c r="AD35" s="8">
        <v>-0.0799999999999999</v>
      </c>
      <c r="AE35" s="8">
        <v>-0.115942028985507</v>
      </c>
      <c r="AF35" s="8">
        <v>-0.0819672131147541</v>
      </c>
    </row>
    <row r="36" spans="1:32" ht="15.75">
      <c r="A36" s="1">
        <v>1992</v>
      </c>
      <c r="B36" s="7" t="s">
        <v>43</v>
      </c>
      <c r="C36" s="7" t="s">
        <v>43</v>
      </c>
      <c r="D36" s="7" t="s">
        <v>44</v>
      </c>
      <c r="E36" s="7" t="s">
        <v>43</v>
      </c>
      <c r="F36" s="1" t="str">
        <f t="shared" si="0"/>
        <v>DD</v>
      </c>
      <c r="G36" s="1" t="str">
        <f t="shared" si="1"/>
        <v>DDR</v>
      </c>
      <c r="H36" s="8">
        <v>-0.0018</v>
      </c>
      <c r="I36" s="8">
        <v>-0.007299999999999969</v>
      </c>
      <c r="J36" s="8">
        <v>-0.009300000000000001</v>
      </c>
      <c r="K36" s="8">
        <v>0.0015999999999999658</v>
      </c>
      <c r="L36" s="8">
        <v>-0.008500000000000014</v>
      </c>
      <c r="M36" s="8">
        <v>-0.02271436683702434</v>
      </c>
      <c r="N36" s="8">
        <v>0.006391632771644359</v>
      </c>
      <c r="O36" s="8">
        <v>0.025981524249422593</v>
      </c>
      <c r="P36" s="8">
        <v>0.025886325267304493</v>
      </c>
      <c r="Q36" s="8">
        <v>0.01700493691716943</v>
      </c>
      <c r="R36" s="8">
        <v>0.04773581821154163</v>
      </c>
      <c r="S36" s="8">
        <v>0.032454361054766706</v>
      </c>
      <c r="T36" s="8">
        <v>0.0009067553271875816</v>
      </c>
      <c r="U36" s="8">
        <v>0.012834063113392635</v>
      </c>
      <c r="V36" s="8">
        <v>-0.006261180679785356</v>
      </c>
      <c r="W36" s="8">
        <v>0.020275827165179984</v>
      </c>
      <c r="X36" s="8">
        <v>0.015253449077662379</v>
      </c>
      <c r="Y36" s="8">
        <v>0.0282163251595566</v>
      </c>
      <c r="Z36" s="8">
        <v>0.013097324106798135</v>
      </c>
      <c r="AA36" s="8">
        <v>0.02535764540337711</v>
      </c>
      <c r="AB36" s="8">
        <v>0.102941176470588</v>
      </c>
      <c r="AC36" s="8">
        <v>-0.0799999999999999</v>
      </c>
      <c r="AD36" s="8">
        <v>-0.115942028985507</v>
      </c>
      <c r="AE36" s="8">
        <v>-0.0819672131147541</v>
      </c>
      <c r="AF36" s="8">
        <v>-0.0357142857142856</v>
      </c>
    </row>
    <row r="37" spans="1:32" ht="15.75">
      <c r="A37" s="1">
        <v>1993</v>
      </c>
      <c r="B37" s="7" t="s">
        <v>43</v>
      </c>
      <c r="C37" s="7" t="s">
        <v>43</v>
      </c>
      <c r="D37" s="7" t="s">
        <v>43</v>
      </c>
      <c r="E37" s="7" t="s">
        <v>43</v>
      </c>
      <c r="F37" s="1" t="str">
        <f aca="true" t="shared" si="2" ref="F37:F53">B37&amp;C37</f>
        <v>DD</v>
      </c>
      <c r="G37" s="1" t="str">
        <f aca="true" t="shared" si="3" ref="G37:G53">B37&amp;C37&amp;D37</f>
        <v>DDD</v>
      </c>
      <c r="H37" s="8">
        <v>-0.007299999999999969</v>
      </c>
      <c r="I37" s="8">
        <v>-0.009300000000000001</v>
      </c>
      <c r="J37" s="8">
        <v>0.0015999999999999658</v>
      </c>
      <c r="K37" s="8">
        <v>-0.008500000000000014</v>
      </c>
      <c r="L37" s="8">
        <v>-0.009199999999999946</v>
      </c>
      <c r="M37" s="8">
        <v>0.006391632771644359</v>
      </c>
      <c r="N37" s="8">
        <v>0.025981524249422593</v>
      </c>
      <c r="O37" s="8">
        <v>0.025886325267304493</v>
      </c>
      <c r="P37" s="8">
        <v>0.01700493691716943</v>
      </c>
      <c r="Q37" s="8">
        <v>0.022653721682847988</v>
      </c>
      <c r="R37" s="8">
        <v>0.032454361054766706</v>
      </c>
      <c r="S37" s="8">
        <v>0.0009067553271875816</v>
      </c>
      <c r="T37" s="8">
        <v>0.012834063113392635</v>
      </c>
      <c r="U37" s="8">
        <v>-0.006261180679785356</v>
      </c>
      <c r="V37" s="8">
        <v>-0.02535253525352532</v>
      </c>
      <c r="W37" s="8">
        <v>0.015253449077662379</v>
      </c>
      <c r="X37" s="8">
        <v>0.0282163251595566</v>
      </c>
      <c r="Y37" s="8">
        <v>0.013097324106798135</v>
      </c>
      <c r="Z37" s="8">
        <v>0.02535764540337711</v>
      </c>
      <c r="AA37" s="8">
        <v>0.032163993481430654</v>
      </c>
      <c r="AB37" s="8">
        <v>-0.0799999999999999</v>
      </c>
      <c r="AC37" s="8">
        <v>-0.115942028985507</v>
      </c>
      <c r="AD37" s="8">
        <v>-0.0819672131147541</v>
      </c>
      <c r="AE37" s="8">
        <v>-0.0357142857142856</v>
      </c>
      <c r="AF37" s="8">
        <v>-0.0925925925925926</v>
      </c>
    </row>
    <row r="38" spans="1:32" ht="15.75">
      <c r="A38" s="1">
        <v>1994</v>
      </c>
      <c r="B38" s="7" t="s">
        <v>43</v>
      </c>
      <c r="C38" s="7" t="s">
        <v>43</v>
      </c>
      <c r="D38" s="7" t="s">
        <v>43</v>
      </c>
      <c r="E38" s="7" t="s">
        <v>43</v>
      </c>
      <c r="F38" s="1" t="str">
        <f t="shared" si="2"/>
        <v>DD</v>
      </c>
      <c r="G38" s="1" t="str">
        <f t="shared" si="3"/>
        <v>DDD</v>
      </c>
      <c r="H38" s="8">
        <v>-0.009300000000000001</v>
      </c>
      <c r="I38" s="8">
        <v>0.0015999999999999658</v>
      </c>
      <c r="J38" s="8">
        <v>-0.008500000000000014</v>
      </c>
      <c r="K38" s="8">
        <v>-0.009199999999999946</v>
      </c>
      <c r="L38" s="8">
        <v>-0.005300000000000011</v>
      </c>
      <c r="M38" s="8">
        <v>0.025981524249422593</v>
      </c>
      <c r="N38" s="8">
        <v>0.025886325267304493</v>
      </c>
      <c r="O38" s="8">
        <v>0.01700493691716943</v>
      </c>
      <c r="P38" s="8">
        <v>0.022653721682847988</v>
      </c>
      <c r="Q38" s="8">
        <v>0.032700421940928134</v>
      </c>
      <c r="R38" s="8">
        <v>0.0009067553271875816</v>
      </c>
      <c r="S38" s="8">
        <v>0.012834063113392635</v>
      </c>
      <c r="T38" s="8">
        <v>-0.006261180679785356</v>
      </c>
      <c r="U38" s="8">
        <v>-0.02535253525352532</v>
      </c>
      <c r="V38" s="8">
        <v>-0.03278436201323681</v>
      </c>
      <c r="W38" s="8">
        <v>0.0282163251595566</v>
      </c>
      <c r="X38" s="8">
        <v>0.013097324106798135</v>
      </c>
      <c r="Y38" s="8">
        <v>0.02535764540337711</v>
      </c>
      <c r="Z38" s="8">
        <v>0.032163993481430654</v>
      </c>
      <c r="AA38" s="8">
        <v>0.031466400753420866</v>
      </c>
      <c r="AB38" s="8">
        <v>-0.115942028985507</v>
      </c>
      <c r="AC38" s="8">
        <v>-0.0819672131147541</v>
      </c>
      <c r="AD38" s="8">
        <v>-0.0357142857142856</v>
      </c>
      <c r="AE38" s="8">
        <v>-0.0925925925925926</v>
      </c>
      <c r="AF38" s="8">
        <v>-0.0816326530612245</v>
      </c>
    </row>
    <row r="39" spans="1:32" ht="15.75">
      <c r="A39" s="1">
        <v>1995</v>
      </c>
      <c r="B39" s="7" t="s">
        <v>44</v>
      </c>
      <c r="C39" s="7" t="s">
        <v>44</v>
      </c>
      <c r="D39" s="7" t="s">
        <v>43</v>
      </c>
      <c r="E39" s="7" t="s">
        <v>44</v>
      </c>
      <c r="F39" s="1" t="str">
        <f t="shared" si="2"/>
        <v>RR</v>
      </c>
      <c r="G39" s="1" t="str">
        <f t="shared" si="3"/>
        <v>RRD</v>
      </c>
      <c r="H39" s="8">
        <v>0.0015999999999999658</v>
      </c>
      <c r="I39" s="8">
        <v>-0.008500000000000014</v>
      </c>
      <c r="J39" s="8">
        <v>-0.009199999999999946</v>
      </c>
      <c r="K39" s="8">
        <v>-0.005300000000000011</v>
      </c>
      <c r="L39" s="8">
        <v>-0.005900000000000034</v>
      </c>
      <c r="M39" s="8">
        <v>0.025886325267304493</v>
      </c>
      <c r="N39" s="8">
        <v>0.01700493691716943</v>
      </c>
      <c r="O39" s="8">
        <v>0.022653721682847988</v>
      </c>
      <c r="P39" s="8">
        <v>0.032700421940928134</v>
      </c>
      <c r="Q39" s="8">
        <v>-0.0020429009193053704</v>
      </c>
      <c r="R39" s="8">
        <v>0.012834063113392635</v>
      </c>
      <c r="S39" s="8">
        <v>-0.006261180679785356</v>
      </c>
      <c r="T39" s="8">
        <v>-0.02535253525352532</v>
      </c>
      <c r="U39" s="8">
        <v>-0.03278436201323681</v>
      </c>
      <c r="V39" s="8">
        <v>-0.037714831317632154</v>
      </c>
      <c r="W39" s="8">
        <v>0.013097324106798135</v>
      </c>
      <c r="X39" s="8">
        <v>0.02535764540337711</v>
      </c>
      <c r="Y39" s="8">
        <v>0.032163993481430654</v>
      </c>
      <c r="Z39" s="8">
        <v>0.031466400753420866</v>
      </c>
      <c r="AA39" s="8">
        <v>0.03636070680487674</v>
      </c>
      <c r="AB39" s="8">
        <v>-0.0819672131147541</v>
      </c>
      <c r="AC39" s="8">
        <v>-0.0357142857142856</v>
      </c>
      <c r="AD39" s="8">
        <v>-0.0925925925925926</v>
      </c>
      <c r="AE39" s="8">
        <v>-0.0816326530612245</v>
      </c>
      <c r="AF39" s="8">
        <v>-0.0666666666666666</v>
      </c>
    </row>
    <row r="40" spans="1:32" ht="15.75">
      <c r="A40" s="1">
        <v>1996</v>
      </c>
      <c r="B40" s="7" t="s">
        <v>44</v>
      </c>
      <c r="C40" s="7" t="s">
        <v>44</v>
      </c>
      <c r="D40" s="7" t="s">
        <v>43</v>
      </c>
      <c r="E40" s="7" t="s">
        <v>44</v>
      </c>
      <c r="F40" s="1" t="str">
        <f t="shared" si="2"/>
        <v>RR</v>
      </c>
      <c r="G40" s="1" t="str">
        <f t="shared" si="3"/>
        <v>RRD</v>
      </c>
      <c r="H40" s="8">
        <v>-0.008500000000000014</v>
      </c>
      <c r="I40" s="8">
        <v>-0.009199999999999946</v>
      </c>
      <c r="J40" s="8">
        <v>-0.005300000000000011</v>
      </c>
      <c r="K40" s="8">
        <v>-0.005900000000000034</v>
      </c>
      <c r="L40" s="8">
        <v>-0.000899999999999963</v>
      </c>
      <c r="M40" s="8">
        <v>0.01700493691716943</v>
      </c>
      <c r="N40" s="8">
        <v>0.022653721682847988</v>
      </c>
      <c r="O40" s="8">
        <v>0.032700421940928134</v>
      </c>
      <c r="P40" s="8">
        <v>-0.0020429009193053704</v>
      </c>
      <c r="Q40" s="8">
        <v>0.0414534288638691</v>
      </c>
      <c r="R40" s="8">
        <v>-0.006261180679785356</v>
      </c>
      <c r="S40" s="8">
        <v>-0.02535253525352532</v>
      </c>
      <c r="T40" s="8">
        <v>-0.03278436201323681</v>
      </c>
      <c r="U40" s="8">
        <v>-0.037714831317632154</v>
      </c>
      <c r="V40" s="8">
        <v>-0.057053084173970495</v>
      </c>
      <c r="W40" s="8">
        <v>0.02535764540337711</v>
      </c>
      <c r="X40" s="8">
        <v>0.032163993481430654</v>
      </c>
      <c r="Y40" s="8">
        <v>0.031466400753420866</v>
      </c>
      <c r="Z40" s="8">
        <v>0.03636070680487674</v>
      </c>
      <c r="AA40" s="8">
        <v>0.030006218905472636</v>
      </c>
      <c r="AB40" s="8">
        <v>-0.0357142857142856</v>
      </c>
      <c r="AC40" s="8">
        <v>-0.0925925925925926</v>
      </c>
      <c r="AD40" s="8">
        <v>-0.0816326530612245</v>
      </c>
      <c r="AE40" s="8">
        <v>-0.0666666666666666</v>
      </c>
      <c r="AF40" s="8">
        <v>-0.0476190476190476</v>
      </c>
    </row>
    <row r="41" spans="1:32" ht="15.75">
      <c r="A41" s="1">
        <v>1997</v>
      </c>
      <c r="B41" s="7" t="s">
        <v>44</v>
      </c>
      <c r="C41" s="7" t="s">
        <v>44</v>
      </c>
      <c r="D41" s="7" t="s">
        <v>43</v>
      </c>
      <c r="E41" s="7" t="s">
        <v>44</v>
      </c>
      <c r="F41" s="1" t="str">
        <f t="shared" si="2"/>
        <v>RR</v>
      </c>
      <c r="G41" s="1" t="str">
        <f t="shared" si="3"/>
        <v>RRD</v>
      </c>
      <c r="H41" s="8">
        <v>-0.009199999999999946</v>
      </c>
      <c r="I41" s="8">
        <v>-0.005300000000000011</v>
      </c>
      <c r="J41" s="8">
        <v>-0.005900000000000034</v>
      </c>
      <c r="K41" s="8">
        <v>-0.000899999999999963</v>
      </c>
      <c r="L41" s="8">
        <v>0.008199999999999999</v>
      </c>
      <c r="M41" s="8">
        <v>0.022653721682847988</v>
      </c>
      <c r="N41" s="8">
        <v>0.032700421940928134</v>
      </c>
      <c r="O41" s="8">
        <v>-0.0020429009193053704</v>
      </c>
      <c r="P41" s="8">
        <v>0.0414534288638691</v>
      </c>
      <c r="Q41" s="8">
        <v>-0.04864864864864874</v>
      </c>
      <c r="R41" s="8">
        <v>-0.02535253525352532</v>
      </c>
      <c r="S41" s="8">
        <v>-0.03278436201323681</v>
      </c>
      <c r="T41" s="8">
        <v>-0.037714831317632154</v>
      </c>
      <c r="U41" s="8">
        <v>-0.057053084173970495</v>
      </c>
      <c r="V41" s="8">
        <v>-0.009821115398105967</v>
      </c>
      <c r="W41" s="8">
        <v>0.032163993481430654</v>
      </c>
      <c r="X41" s="8">
        <v>0.031466400753420866</v>
      </c>
      <c r="Y41" s="8">
        <v>0.03636070680487674</v>
      </c>
      <c r="Z41" s="8">
        <v>0.030006218905472636</v>
      </c>
      <c r="AA41" s="8">
        <v>0.0004528301886792453</v>
      </c>
      <c r="AB41" s="8">
        <v>-0.0925925925925926</v>
      </c>
      <c r="AC41" s="8">
        <v>-0.0816326530612245</v>
      </c>
      <c r="AD41" s="8">
        <v>-0.0666666666666666</v>
      </c>
      <c r="AE41" s="8">
        <v>-0.0476190476190476</v>
      </c>
      <c r="AF41" s="8">
        <v>0.175</v>
      </c>
    </row>
    <row r="42" spans="1:32" ht="15.75">
      <c r="A42" s="1">
        <v>1998</v>
      </c>
      <c r="B42" s="7" t="s">
        <v>44</v>
      </c>
      <c r="C42" s="7" t="s">
        <v>44</v>
      </c>
      <c r="D42" s="7" t="s">
        <v>43</v>
      </c>
      <c r="E42" s="7" t="s">
        <v>44</v>
      </c>
      <c r="F42" s="1" t="str">
        <f t="shared" si="2"/>
        <v>RR</v>
      </c>
      <c r="G42" s="1" t="str">
        <f t="shared" si="3"/>
        <v>RRD</v>
      </c>
      <c r="H42" s="8">
        <v>-0.005300000000000011</v>
      </c>
      <c r="I42" s="8">
        <v>-0.005900000000000034</v>
      </c>
      <c r="J42" s="8">
        <v>-0.000899999999999963</v>
      </c>
      <c r="K42" s="8">
        <v>0.008199999999999999</v>
      </c>
      <c r="L42" s="8">
        <v>0.0137</v>
      </c>
      <c r="M42" s="8">
        <v>0.032700421940928134</v>
      </c>
      <c r="N42" s="8">
        <v>-0.0020429009193053704</v>
      </c>
      <c r="O42" s="8">
        <v>0.0414534288638691</v>
      </c>
      <c r="P42" s="8">
        <v>-0.04864864864864874</v>
      </c>
      <c r="Q42" s="8">
        <v>-0.10020661157024782</v>
      </c>
      <c r="R42" s="8">
        <v>-0.03278436201323681</v>
      </c>
      <c r="S42" s="8">
        <v>-0.037714831317632154</v>
      </c>
      <c r="T42" s="8">
        <v>-0.057053084173970495</v>
      </c>
      <c r="U42" s="8">
        <v>-0.009821115398105967</v>
      </c>
      <c r="V42" s="8">
        <v>0.03648600779312792</v>
      </c>
      <c r="W42" s="8">
        <v>0.031466400753420866</v>
      </c>
      <c r="X42" s="8">
        <v>0.03636070680487674</v>
      </c>
      <c r="Y42" s="8">
        <v>0.030006218905472636</v>
      </c>
      <c r="Z42" s="8">
        <v>0.0004528301886792453</v>
      </c>
      <c r="AA42" s="8">
        <v>0.008247837457252062</v>
      </c>
      <c r="AB42" s="8">
        <v>-0.0816326530612245</v>
      </c>
      <c r="AC42" s="8">
        <v>-0.0666666666666666</v>
      </c>
      <c r="AD42" s="8">
        <v>-0.0476190476190476</v>
      </c>
      <c r="AE42" s="8">
        <v>0.175</v>
      </c>
      <c r="AF42" s="8">
        <v>0.234042553191489</v>
      </c>
    </row>
    <row r="43" spans="1:32" ht="15.75">
      <c r="A43" s="1">
        <v>1999</v>
      </c>
      <c r="B43" s="7" t="s">
        <v>44</v>
      </c>
      <c r="C43" s="7" t="s">
        <v>44</v>
      </c>
      <c r="D43" s="7" t="s">
        <v>43</v>
      </c>
      <c r="E43" s="7" t="s">
        <v>44</v>
      </c>
      <c r="F43" s="1" t="str">
        <f t="shared" si="2"/>
        <v>RR</v>
      </c>
      <c r="G43" s="1" t="str">
        <f t="shared" si="3"/>
        <v>RRD</v>
      </c>
      <c r="H43" s="8">
        <v>-0.005900000000000034</v>
      </c>
      <c r="I43" s="8">
        <v>-0.000899999999999963</v>
      </c>
      <c r="J43" s="8">
        <v>0.008199999999999999</v>
      </c>
      <c r="K43" s="8">
        <v>0.0137</v>
      </c>
      <c r="L43" s="8">
        <v>0.005300000000000011</v>
      </c>
      <c r="M43" s="8">
        <v>-0.0020429009193053704</v>
      </c>
      <c r="N43" s="8">
        <v>0.0414534288638691</v>
      </c>
      <c r="O43" s="8">
        <v>-0.04864864864864874</v>
      </c>
      <c r="P43" s="8">
        <v>-0.10020661157024782</v>
      </c>
      <c r="Q43" s="8">
        <v>-0.08151549942594728</v>
      </c>
      <c r="R43" s="8">
        <v>-0.037714831317632154</v>
      </c>
      <c r="S43" s="8">
        <v>-0.057053084173970495</v>
      </c>
      <c r="T43" s="8">
        <v>-0.009821115398105967</v>
      </c>
      <c r="U43" s="8">
        <v>0.03648600779312792</v>
      </c>
      <c r="V43" s="8">
        <v>0.04032809295967189</v>
      </c>
      <c r="W43" s="8">
        <v>0.03636070680487674</v>
      </c>
      <c r="X43" s="8">
        <v>0.030006218905472636</v>
      </c>
      <c r="Y43" s="8">
        <v>0.0004528301886792453</v>
      </c>
      <c r="Z43" s="8">
        <v>0.008247837457252062</v>
      </c>
      <c r="AA43" s="8">
        <v>0.015338188347964883</v>
      </c>
      <c r="AB43" s="8">
        <v>-0.0666666666666666</v>
      </c>
      <c r="AC43" s="8">
        <v>-0.0476190476190476</v>
      </c>
      <c r="AD43" s="8">
        <v>0.175</v>
      </c>
      <c r="AE43" s="8">
        <v>0.234042553191489</v>
      </c>
      <c r="AF43" s="8">
        <v>0.0344827586206897</v>
      </c>
    </row>
    <row r="44" spans="1:32" ht="15.75">
      <c r="A44" s="1">
        <v>2000</v>
      </c>
      <c r="B44" s="7" t="s">
        <v>44</v>
      </c>
      <c r="C44" s="7" t="s">
        <v>44</v>
      </c>
      <c r="D44" s="7" t="s">
        <v>43</v>
      </c>
      <c r="E44" s="7" t="s">
        <v>44</v>
      </c>
      <c r="F44" s="1" t="str">
        <f t="shared" si="2"/>
        <v>RR</v>
      </c>
      <c r="G44" s="1" t="str">
        <f t="shared" si="3"/>
        <v>RRD</v>
      </c>
      <c r="H44" s="8">
        <v>-0.000899999999999963</v>
      </c>
      <c r="I44" s="8">
        <v>0.008199999999999999</v>
      </c>
      <c r="J44" s="8">
        <v>0.0137</v>
      </c>
      <c r="K44" s="8">
        <v>0.005300000000000011</v>
      </c>
      <c r="L44" s="8">
        <v>-0.005</v>
      </c>
      <c r="M44" s="8">
        <v>0.0414534288638691</v>
      </c>
      <c r="N44" s="8">
        <v>-0.04864864864864874</v>
      </c>
      <c r="O44" s="8">
        <v>-0.10020661157024782</v>
      </c>
      <c r="P44" s="8">
        <v>-0.08151549942594728</v>
      </c>
      <c r="Q44" s="8">
        <v>-0.01</v>
      </c>
      <c r="R44" s="8">
        <v>-0.057053084173970495</v>
      </c>
      <c r="S44" s="8">
        <v>-0.009821115398105967</v>
      </c>
      <c r="T44" s="8">
        <v>0.03648600779312792</v>
      </c>
      <c r="U44" s="8">
        <v>0.04032809295967189</v>
      </c>
      <c r="V44" s="8">
        <v>0.02135348226018392</v>
      </c>
      <c r="W44" s="8">
        <v>0.030006218905472636</v>
      </c>
      <c r="X44" s="8">
        <v>0.0004528301886792453</v>
      </c>
      <c r="Y44" s="8">
        <v>0.008247837457252062</v>
      </c>
      <c r="Z44" s="8">
        <v>0.015338188347964883</v>
      </c>
      <c r="AA44" s="8">
        <v>0.026356512981749406</v>
      </c>
      <c r="AB44" s="8">
        <v>-0.0476190476190476</v>
      </c>
      <c r="AC44" s="8">
        <v>0.175</v>
      </c>
      <c r="AD44" s="8">
        <v>0.234042553191489</v>
      </c>
      <c r="AE44" s="8">
        <v>0.0344827586206897</v>
      </c>
      <c r="AF44" s="8">
        <v>-0.0833333333333333</v>
      </c>
    </row>
    <row r="45" spans="1:32" ht="15.75">
      <c r="A45" s="1">
        <v>2001</v>
      </c>
      <c r="B45" s="7" t="s">
        <v>44</v>
      </c>
      <c r="C45" s="7" t="s">
        <v>44</v>
      </c>
      <c r="D45" s="7" t="s">
        <v>44</v>
      </c>
      <c r="E45" s="7" t="s">
        <v>44</v>
      </c>
      <c r="F45" s="1" t="str">
        <f t="shared" si="2"/>
        <v>RR</v>
      </c>
      <c r="G45" s="1" t="str">
        <f t="shared" si="3"/>
        <v>RRR</v>
      </c>
      <c r="H45" s="8">
        <v>0.008199999999999999</v>
      </c>
      <c r="I45" s="8">
        <v>0.0137</v>
      </c>
      <c r="J45" s="8">
        <v>0.005300000000000011</v>
      </c>
      <c r="K45" s="8">
        <v>-0.005</v>
      </c>
      <c r="L45" s="8">
        <v>9.999999999998011E-05</v>
      </c>
      <c r="M45" s="8">
        <v>-0.04864864864864874</v>
      </c>
      <c r="N45" s="8">
        <v>-0.10020661157024782</v>
      </c>
      <c r="O45" s="8">
        <v>-0.08151549942594728</v>
      </c>
      <c r="P45" s="8">
        <v>-0.01</v>
      </c>
      <c r="Q45" s="8">
        <v>0.07575757575757572</v>
      </c>
      <c r="R45" s="8">
        <v>-0.009821115398105967</v>
      </c>
      <c r="S45" s="8">
        <v>0.03648600779312792</v>
      </c>
      <c r="T45" s="8">
        <v>0.04032809295967189</v>
      </c>
      <c r="U45" s="8">
        <v>0.02135348226018392</v>
      </c>
      <c r="V45" s="8">
        <v>0.00948858153747191</v>
      </c>
      <c r="W45" s="8">
        <v>0.0004528301886792453</v>
      </c>
      <c r="X45" s="8">
        <v>0.008247837457252062</v>
      </c>
      <c r="Y45" s="8">
        <v>0.015338188347964883</v>
      </c>
      <c r="Z45" s="8">
        <v>0.026356512981749406</v>
      </c>
      <c r="AA45" s="8">
        <v>0.02106069308826345</v>
      </c>
      <c r="AB45" s="8">
        <v>0.175</v>
      </c>
      <c r="AC45" s="8">
        <v>0.234042553191489</v>
      </c>
      <c r="AD45" s="8">
        <v>0.0344827586206897</v>
      </c>
      <c r="AE45" s="8">
        <v>-0.0833333333333333</v>
      </c>
      <c r="AF45" s="8">
        <v>-0.0727272727272728</v>
      </c>
    </row>
    <row r="46" spans="1:32" ht="15.75">
      <c r="A46" s="1">
        <v>2002</v>
      </c>
      <c r="B46" s="7" t="s">
        <v>44</v>
      </c>
      <c r="C46" s="7" t="s">
        <v>44</v>
      </c>
      <c r="D46" s="7" t="s">
        <v>44</v>
      </c>
      <c r="E46" s="7" t="s">
        <v>44</v>
      </c>
      <c r="F46" s="1" t="str">
        <f t="shared" si="2"/>
        <v>RR</v>
      </c>
      <c r="G46" s="1" t="str">
        <f t="shared" si="3"/>
        <v>RRR</v>
      </c>
      <c r="H46" s="8">
        <v>0.0137</v>
      </c>
      <c r="I46" s="8">
        <v>0.005300000000000011</v>
      </c>
      <c r="J46" s="8">
        <v>-0.005</v>
      </c>
      <c r="K46" s="8">
        <v>9.999999999998011E-05</v>
      </c>
      <c r="L46" s="8">
        <v>0.0027000000000000314</v>
      </c>
      <c r="M46" s="8">
        <v>-0.10020661157024782</v>
      </c>
      <c r="N46" s="8">
        <v>-0.08151549942594728</v>
      </c>
      <c r="O46" s="8">
        <v>-0.01</v>
      </c>
      <c r="P46" s="8">
        <v>0.07575757575757572</v>
      </c>
      <c r="Q46" s="8">
        <v>0.05457746478873238</v>
      </c>
      <c r="R46" s="8">
        <v>0.03648600779312792</v>
      </c>
      <c r="S46" s="8">
        <v>0.04032809295967189</v>
      </c>
      <c r="T46" s="8">
        <v>0.02135348226018392</v>
      </c>
      <c r="U46" s="8">
        <v>0.00948858153747191</v>
      </c>
      <c r="V46" s="8">
        <v>0.011470447666082505</v>
      </c>
      <c r="W46" s="8">
        <v>0.008247837457252062</v>
      </c>
      <c r="X46" s="8">
        <v>0.015338188347964883</v>
      </c>
      <c r="Y46" s="8">
        <v>0.026356512981749406</v>
      </c>
      <c r="Z46" s="8">
        <v>0.02106069308826345</v>
      </c>
      <c r="AA46" s="8">
        <v>0.01704012750796925</v>
      </c>
      <c r="AB46" s="8">
        <v>0.234042553191489</v>
      </c>
      <c r="AC46" s="8">
        <v>0.0344827586206897</v>
      </c>
      <c r="AD46" s="8">
        <v>-0.0833333333333333</v>
      </c>
      <c r="AE46" s="8">
        <v>-0.0727272727272728</v>
      </c>
      <c r="AF46" s="8">
        <v>-0.0980392156862745</v>
      </c>
    </row>
    <row r="47" spans="1:32" ht="15.75">
      <c r="A47" s="1">
        <v>2003</v>
      </c>
      <c r="B47" s="7" t="s">
        <v>44</v>
      </c>
      <c r="C47" s="7" t="s">
        <v>44</v>
      </c>
      <c r="D47" s="7" t="s">
        <v>44</v>
      </c>
      <c r="E47" s="7" t="s">
        <v>44</v>
      </c>
      <c r="F47" s="1" t="str">
        <f t="shared" si="2"/>
        <v>RR</v>
      </c>
      <c r="G47" s="1" t="str">
        <f t="shared" si="3"/>
        <v>RRR</v>
      </c>
      <c r="H47" s="8">
        <v>0.005300000000000011</v>
      </c>
      <c r="I47" s="8">
        <v>-0.005</v>
      </c>
      <c r="J47" s="8">
        <v>9.999999999998011E-05</v>
      </c>
      <c r="K47" s="8">
        <v>0.0027000000000000314</v>
      </c>
      <c r="L47" s="8">
        <v>-0.000800000000000054</v>
      </c>
      <c r="M47" s="8">
        <v>-0.08151549942594728</v>
      </c>
      <c r="N47" s="8">
        <v>-0.01</v>
      </c>
      <c r="O47" s="8">
        <v>0.07575757575757572</v>
      </c>
      <c r="P47" s="8">
        <v>0.05457746478873238</v>
      </c>
      <c r="Q47" s="8">
        <v>0.015025041736227021</v>
      </c>
      <c r="R47" s="8">
        <v>0.04032809295967189</v>
      </c>
      <c r="S47" s="8">
        <v>0.02135348226018392</v>
      </c>
      <c r="T47" s="8">
        <v>0.00948858153747191</v>
      </c>
      <c r="U47" s="8">
        <v>0.011470447666082505</v>
      </c>
      <c r="V47" s="8">
        <v>0.007875255945818239</v>
      </c>
      <c r="W47" s="8">
        <v>0.015338188347964883</v>
      </c>
      <c r="X47" s="8">
        <v>0.026356512981749406</v>
      </c>
      <c r="Y47" s="8">
        <v>0.02106069308826345</v>
      </c>
      <c r="Z47" s="8">
        <v>0.01704012750796925</v>
      </c>
      <c r="AA47" s="8">
        <v>0.011361803138899772</v>
      </c>
      <c r="AB47" s="8">
        <v>0.0344827586206897</v>
      </c>
      <c r="AC47" s="8">
        <v>-0.0833333333333333</v>
      </c>
      <c r="AD47" s="8">
        <v>-0.0727272727272728</v>
      </c>
      <c r="AE47" s="8">
        <v>-0.0980392156862745</v>
      </c>
      <c r="AF47" s="8">
        <v>0</v>
      </c>
    </row>
    <row r="48" spans="1:32" ht="15.75">
      <c r="A48" s="1">
        <v>2004</v>
      </c>
      <c r="B48" s="7" t="s">
        <v>44</v>
      </c>
      <c r="C48" s="7" t="s">
        <v>44</v>
      </c>
      <c r="D48" s="7" t="s">
        <v>44</v>
      </c>
      <c r="E48" s="7" t="s">
        <v>44</v>
      </c>
      <c r="F48" s="1" t="str">
        <f t="shared" si="2"/>
        <v>RR</v>
      </c>
      <c r="G48" s="1" t="str">
        <f t="shared" si="3"/>
        <v>RRR</v>
      </c>
      <c r="H48" s="8">
        <v>-0.005</v>
      </c>
      <c r="I48" s="8">
        <v>9.999999999998011E-05</v>
      </c>
      <c r="J48" s="8">
        <v>0.0027000000000000314</v>
      </c>
      <c r="K48" s="8">
        <v>-0.000800000000000054</v>
      </c>
      <c r="L48" s="8">
        <v>0.021400000000000002</v>
      </c>
      <c r="M48" s="8">
        <v>-0.01</v>
      </c>
      <c r="N48" s="8">
        <v>0.07575757575757572</v>
      </c>
      <c r="O48" s="8">
        <v>0.05457746478873238</v>
      </c>
      <c r="P48" s="8">
        <v>0.015025041736227021</v>
      </c>
      <c r="Q48" s="8">
        <v>-0.04166666666666656</v>
      </c>
      <c r="R48" s="8">
        <v>0.02135348226018392</v>
      </c>
      <c r="S48" s="8">
        <v>0.00948858153747191</v>
      </c>
      <c r="T48" s="8">
        <v>0.011470447666082505</v>
      </c>
      <c r="U48" s="8">
        <v>0.007875255945818239</v>
      </c>
      <c r="V48" s="8">
        <v>0.08063759962494145</v>
      </c>
      <c r="W48" s="8">
        <v>0.026356512981749406</v>
      </c>
      <c r="X48" s="8">
        <v>0.02106069308826345</v>
      </c>
      <c r="Y48" s="8">
        <v>0.01704012750796925</v>
      </c>
      <c r="Z48" s="8">
        <v>0.011361803138899772</v>
      </c>
      <c r="AA48" s="8">
        <v>-0.004853705222860268</v>
      </c>
      <c r="AB48" s="8">
        <v>-0.0833333333333333</v>
      </c>
      <c r="AC48" s="8">
        <v>-0.0727272727272728</v>
      </c>
      <c r="AD48" s="8">
        <v>-0.0980392156862745</v>
      </c>
      <c r="AE48" s="8">
        <v>0</v>
      </c>
      <c r="AF48" s="8">
        <v>0.260869565217391</v>
      </c>
    </row>
    <row r="49" spans="1:32" ht="15.75">
      <c r="A49" s="1">
        <v>2005</v>
      </c>
      <c r="B49" s="7" t="s">
        <v>44</v>
      </c>
      <c r="C49" s="7" t="s">
        <v>44</v>
      </c>
      <c r="D49" s="7" t="s">
        <v>44</v>
      </c>
      <c r="E49" s="7" t="s">
        <v>44</v>
      </c>
      <c r="F49" s="1" t="str">
        <f t="shared" si="2"/>
        <v>RR</v>
      </c>
      <c r="G49" s="1" t="str">
        <f t="shared" si="3"/>
        <v>RRR</v>
      </c>
      <c r="H49" s="8">
        <v>9.999999999998011E-05</v>
      </c>
      <c r="I49" s="8">
        <v>0.0027000000000000314</v>
      </c>
      <c r="J49" s="8">
        <v>-0.000800000000000054</v>
      </c>
      <c r="K49" s="8">
        <v>0.021400000000000002</v>
      </c>
      <c r="L49" s="8">
        <v>0.055999999999999994</v>
      </c>
      <c r="M49" s="8">
        <v>0.07575757575757572</v>
      </c>
      <c r="N49" s="8">
        <v>0.05457746478873238</v>
      </c>
      <c r="O49" s="8">
        <v>0.015025041736227021</v>
      </c>
      <c r="P49" s="8">
        <v>-0.04166666666666656</v>
      </c>
      <c r="Q49" s="8">
        <v>-0.1556064073226545</v>
      </c>
      <c r="R49" s="8">
        <v>0.00948858153747191</v>
      </c>
      <c r="S49" s="8">
        <v>0.011470447666082505</v>
      </c>
      <c r="T49" s="8">
        <v>0.007875255945818239</v>
      </c>
      <c r="U49" s="8">
        <v>0.08063759962494145</v>
      </c>
      <c r="V49" s="8">
        <v>0.2044830079537238</v>
      </c>
      <c r="W49" s="8">
        <v>0.02106069308826345</v>
      </c>
      <c r="X49" s="8">
        <v>0.01704012750796925</v>
      </c>
      <c r="Y49" s="8">
        <v>0.011361803138899772</v>
      </c>
      <c r="Z49" s="8">
        <v>-0.004853705222860268</v>
      </c>
      <c r="AA49" s="8"/>
      <c r="AB49" s="8">
        <v>-0.0727272727272728</v>
      </c>
      <c r="AC49" s="8">
        <v>-0.0980392156862745</v>
      </c>
      <c r="AD49" s="8">
        <v>0</v>
      </c>
      <c r="AE49" s="8">
        <v>0.260869565217391</v>
      </c>
      <c r="AF49" s="8">
        <v>0.603448275862069</v>
      </c>
    </row>
    <row r="50" spans="1:31" ht="15.75">
      <c r="A50" s="1">
        <v>2006</v>
      </c>
      <c r="B50" s="7" t="s">
        <v>44</v>
      </c>
      <c r="C50" s="7" t="s">
        <v>44</v>
      </c>
      <c r="D50" s="7" t="s">
        <v>44</v>
      </c>
      <c r="E50" s="7" t="s">
        <v>44</v>
      </c>
      <c r="F50" s="1" t="str">
        <f t="shared" si="2"/>
        <v>RR</v>
      </c>
      <c r="G50" s="1" t="str">
        <f t="shared" si="3"/>
        <v>RRR</v>
      </c>
      <c r="H50" s="8">
        <v>0.0027000000000000314</v>
      </c>
      <c r="I50" s="8">
        <v>-0.000800000000000054</v>
      </c>
      <c r="J50" s="8">
        <v>0.021400000000000002</v>
      </c>
      <c r="K50" s="8">
        <v>0.055999999999999994</v>
      </c>
      <c r="L50" s="8"/>
      <c r="M50" s="8">
        <v>0.05457746478873238</v>
      </c>
      <c r="N50" s="8">
        <v>0.015025041736227021</v>
      </c>
      <c r="O50" s="8">
        <v>-0.04166666666666656</v>
      </c>
      <c r="P50" s="8">
        <v>-0.1556064073226545</v>
      </c>
      <c r="Q50" s="8"/>
      <c r="R50" s="8">
        <v>0.011470447666082505</v>
      </c>
      <c r="S50" s="8">
        <v>0.007875255945818239</v>
      </c>
      <c r="T50" s="8">
        <v>0.08063759962494145</v>
      </c>
      <c r="U50" s="8">
        <v>0.2044830079537238</v>
      </c>
      <c r="V50" s="8"/>
      <c r="W50" s="8">
        <v>0.01704012750796925</v>
      </c>
      <c r="X50" s="8">
        <v>0.011361803138899772</v>
      </c>
      <c r="Y50" s="8">
        <v>-0.004853705222860268</v>
      </c>
      <c r="Z50" s="8">
        <v>-0.03272194362391519</v>
      </c>
      <c r="AA50" s="8"/>
      <c r="AB50" s="8">
        <v>-0.0980392156862745</v>
      </c>
      <c r="AC50" s="8">
        <v>0</v>
      </c>
      <c r="AD50" s="8">
        <v>0.260869565217391</v>
      </c>
      <c r="AE50" s="8">
        <v>0.603448275862069</v>
      </c>
    </row>
    <row r="51" spans="1:30" ht="15.75">
      <c r="A51" s="1">
        <v>2007</v>
      </c>
      <c r="B51" s="7" t="s">
        <v>43</v>
      </c>
      <c r="C51" s="7" t="s">
        <v>43</v>
      </c>
      <c r="D51" s="7" t="s">
        <v>44</v>
      </c>
      <c r="E51" s="7" t="s">
        <v>43</v>
      </c>
      <c r="F51" s="1" t="str">
        <f t="shared" si="2"/>
        <v>DD</v>
      </c>
      <c r="G51" s="1" t="str">
        <f t="shared" si="3"/>
        <v>DDR</v>
      </c>
      <c r="H51" s="8">
        <v>-0.000800000000000054</v>
      </c>
      <c r="I51" s="8">
        <v>0.021400000000000002</v>
      </c>
      <c r="J51" s="8">
        <v>0.055999999999999994</v>
      </c>
      <c r="K51" s="8"/>
      <c r="L51" s="8"/>
      <c r="M51" s="8">
        <v>0.015025041736227021</v>
      </c>
      <c r="N51" s="8">
        <v>-0.04166666666666656</v>
      </c>
      <c r="O51" s="8">
        <v>-0.1556064073226545</v>
      </c>
      <c r="P51" s="8"/>
      <c r="Q51" s="8"/>
      <c r="R51" s="8">
        <v>0.007875255945818239</v>
      </c>
      <c r="S51" s="8">
        <v>0.08063759962494145</v>
      </c>
      <c r="T51" s="8">
        <v>0.2044830079537238</v>
      </c>
      <c r="U51" s="8"/>
      <c r="V51" s="8"/>
      <c r="W51" s="8">
        <v>0.011361803138899772</v>
      </c>
      <c r="X51" s="8">
        <v>-0.004853705222860268</v>
      </c>
      <c r="Y51" s="8">
        <v>-0.03272194362391519</v>
      </c>
      <c r="Z51" s="8"/>
      <c r="AA51" s="8"/>
      <c r="AB51" s="8">
        <v>0</v>
      </c>
      <c r="AC51" s="8">
        <v>0.260869565217391</v>
      </c>
      <c r="AD51" s="8">
        <v>0.603448275862069</v>
      </c>
    </row>
    <row r="52" spans="1:30" ht="15.75">
      <c r="A52" s="1">
        <v>2008</v>
      </c>
      <c r="B52" s="7" t="s">
        <v>43</v>
      </c>
      <c r="C52" s="7" t="s">
        <v>43</v>
      </c>
      <c r="D52" s="7" t="s">
        <v>44</v>
      </c>
      <c r="E52" s="7" t="s">
        <v>43</v>
      </c>
      <c r="F52" s="1" t="str">
        <f t="shared" si="2"/>
        <v>DD</v>
      </c>
      <c r="G52" s="1" t="str">
        <f t="shared" si="3"/>
        <v>DDR</v>
      </c>
      <c r="H52" s="8">
        <v>0.021400000000000002</v>
      </c>
      <c r="I52" s="8">
        <v>0.055999999999999994</v>
      </c>
      <c r="M52" s="8">
        <v>-0.04166666666666656</v>
      </c>
      <c r="N52" s="8">
        <v>-0.1556064073226545</v>
      </c>
      <c r="R52" s="8">
        <v>0.08063759962494145</v>
      </c>
      <c r="S52" s="8">
        <v>0.2044830079537238</v>
      </c>
      <c r="T52" s="8"/>
      <c r="U52" s="8"/>
      <c r="V52" s="8"/>
      <c r="W52" s="8">
        <v>-0.004853705222860268</v>
      </c>
      <c r="X52" s="8">
        <v>-0.03272194362391519</v>
      </c>
      <c r="AB52" s="8">
        <v>0.260869565217391</v>
      </c>
      <c r="AC52" s="8">
        <v>0.603448275862069</v>
      </c>
      <c r="AD52" s="8"/>
    </row>
    <row r="53" spans="1:30" ht="15.75">
      <c r="A53" s="1">
        <v>2009</v>
      </c>
      <c r="B53" s="7" t="s">
        <v>43</v>
      </c>
      <c r="C53" s="7" t="s">
        <v>43</v>
      </c>
      <c r="D53" s="7" t="s">
        <v>43</v>
      </c>
      <c r="E53" s="7" t="s">
        <v>43</v>
      </c>
      <c r="F53" s="1" t="str">
        <f t="shared" si="2"/>
        <v>DD</v>
      </c>
      <c r="G53" s="1" t="str">
        <f t="shared" si="3"/>
        <v>DDD</v>
      </c>
      <c r="H53" s="8">
        <v>0.055999999999999994</v>
      </c>
      <c r="M53" s="8">
        <v>-0.1556064073226545</v>
      </c>
      <c r="R53" s="8">
        <v>0.2044830079537238</v>
      </c>
      <c r="S53" s="8"/>
      <c r="T53" s="8"/>
      <c r="U53" s="8"/>
      <c r="V53" s="8"/>
      <c r="W53" s="8">
        <v>-0.03272194362391519</v>
      </c>
      <c r="AB53" s="8">
        <v>0.603448275862069</v>
      </c>
      <c r="AC53" s="8"/>
      <c r="AD53" s="8"/>
    </row>
    <row r="54" spans="7:32" ht="12.75">
      <c r="G54" s="20" t="s">
        <v>14</v>
      </c>
      <c r="H54" s="8">
        <f>AVERAGE(H5:H53)</f>
        <v>0.0028530612244897966</v>
      </c>
      <c r="I54" s="8">
        <f aca="true" t="shared" si="4" ref="I54:AF54">AVERAGE(I5:I53)</f>
        <v>0.002597916666666667</v>
      </c>
      <c r="J54" s="8">
        <f t="shared" si="4"/>
        <v>0.002931914893617022</v>
      </c>
      <c r="K54" s="8">
        <f t="shared" si="4"/>
        <v>0.003045652173913045</v>
      </c>
      <c r="L54" s="8">
        <f t="shared" si="4"/>
        <v>0.003160000000000001</v>
      </c>
      <c r="M54" s="8">
        <f t="shared" si="4"/>
        <v>-0.0036823704801869366</v>
      </c>
      <c r="N54" s="8">
        <f>AVERAGE(N5:N53)</f>
        <v>-0.003363516911604334</v>
      </c>
      <c r="O54" s="8">
        <f t="shared" si="4"/>
        <v>-0.001627714365912089</v>
      </c>
      <c r="P54" s="8">
        <f t="shared" si="4"/>
        <v>-0.0019568714937256886</v>
      </c>
      <c r="Q54" s="8">
        <f t="shared" si="4"/>
        <v>-0.0016396489922980138</v>
      </c>
      <c r="R54" s="8">
        <f t="shared" si="4"/>
        <v>0.010148971877051039</v>
      </c>
      <c r="S54" s="8">
        <f t="shared" si="4"/>
        <v>0.010877507522540714</v>
      </c>
      <c r="T54" s="8">
        <f t="shared" si="4"/>
        <v>0.011963377279205925</v>
      </c>
      <c r="U54" s="8">
        <f t="shared" si="4"/>
        <v>0.01282126611000041</v>
      </c>
      <c r="V54" s="8">
        <f t="shared" si="4"/>
        <v>0.014246244626172728</v>
      </c>
      <c r="W54" s="8">
        <f t="shared" si="4"/>
        <v>0.02067600192718945</v>
      </c>
      <c r="X54" s="8">
        <f t="shared" si="4"/>
        <v>0.02096707378586934</v>
      </c>
      <c r="Y54" s="8">
        <f t="shared" si="4"/>
        <v>0.020468514922746185</v>
      </c>
      <c r="Z54" s="8">
        <f t="shared" si="4"/>
        <v>0.02028768719171404</v>
      </c>
      <c r="AA54" s="8">
        <f t="shared" si="4"/>
        <v>0.020967434652061252</v>
      </c>
      <c r="AB54" s="8">
        <f t="shared" si="4"/>
        <v>0.02408062959442815</v>
      </c>
      <c r="AC54" s="8">
        <f t="shared" si="4"/>
        <v>0.020036854832190868</v>
      </c>
      <c r="AD54" s="8">
        <f t="shared" si="4"/>
        <v>0.024273904458661733</v>
      </c>
      <c r="AE54" s="8">
        <f t="shared" si="4"/>
        <v>0.02401108419985794</v>
      </c>
      <c r="AF54" s="8">
        <f t="shared" si="4"/>
        <v>0.026493981587535086</v>
      </c>
    </row>
    <row r="55" spans="7:24" ht="12.75">
      <c r="G55" s="20" t="s">
        <v>15</v>
      </c>
      <c r="H55" s="4"/>
      <c r="I55" s="4">
        <f>AVERAGE(I54:J54)</f>
        <v>0.0027649157801418445</v>
      </c>
      <c r="J55" s="5"/>
      <c r="K55" s="5"/>
      <c r="L55" s="4"/>
      <c r="M55" s="4"/>
      <c r="N55" s="4">
        <f>AVERAGE(N54:O54)</f>
        <v>-0.0024956156387582118</v>
      </c>
      <c r="O55" s="5"/>
      <c r="P55" s="5"/>
      <c r="Q55" s="4"/>
      <c r="R55" s="4"/>
      <c r="S55" s="4">
        <f>AVERAGE(S54:T54)</f>
        <v>0.01142044240087332</v>
      </c>
      <c r="T55" s="5"/>
      <c r="U55" s="5"/>
      <c r="V55" s="4"/>
      <c r="X55" s="4">
        <f>AVERAGE(X54:AA54)</f>
        <v>0.020672677638097704</v>
      </c>
    </row>
    <row r="58" ht="12.75">
      <c r="A58" s="11" t="s">
        <v>45</v>
      </c>
    </row>
    <row r="59" ht="12.75">
      <c r="A59" s="1" t="s">
        <v>46</v>
      </c>
    </row>
    <row r="60" ht="12.75">
      <c r="A60" s="1" t="s">
        <v>47</v>
      </c>
    </row>
  </sheetData>
  <mergeCells count="6">
    <mergeCell ref="AB3:AF3"/>
    <mergeCell ref="G2:AF2"/>
    <mergeCell ref="H3:L3"/>
    <mergeCell ref="M3:Q3"/>
    <mergeCell ref="R3:V3"/>
    <mergeCell ref="W3:AA3"/>
  </mergeCells>
  <hyperlinks>
    <hyperlink ref="A58" r:id="rId1" display="http://www.usgovernmentspending.com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C11" sqref="C11:H11"/>
    </sheetView>
  </sheetViews>
  <sheetFormatPr defaultColWidth="11.00390625" defaultRowHeight="12.75"/>
  <cols>
    <col min="1" max="1" width="25.375" style="0" customWidth="1"/>
    <col min="2" max="2" width="14.75390625" style="0" customWidth="1"/>
    <col min="3" max="3" width="12.75390625" style="0" customWidth="1"/>
    <col min="4" max="7" width="12.00390625" style="0" customWidth="1"/>
    <col min="8" max="10" width="12.75390625" style="0" customWidth="1"/>
    <col min="11" max="12" width="12.00390625" style="0" customWidth="1"/>
    <col min="13" max="13" width="1.00390625" style="0" customWidth="1"/>
    <col min="14" max="14" width="14.125" style="0" customWidth="1"/>
    <col min="15" max="16" width="12.00390625" style="0" customWidth="1"/>
    <col min="17" max="24" width="12.00390625" style="0" bestFit="1" customWidth="1"/>
  </cols>
  <sheetData>
    <row r="2" spans="1:4" ht="63.75" customHeight="1">
      <c r="A2" s="29" t="s">
        <v>3</v>
      </c>
      <c r="C2" s="25" t="s">
        <v>68</v>
      </c>
      <c r="D2" s="26"/>
    </row>
    <row r="3" spans="2:5" ht="12.75">
      <c r="B3" s="6"/>
      <c r="C3" s="9" t="s">
        <v>52</v>
      </c>
      <c r="D3" s="21"/>
      <c r="E3" s="13"/>
    </row>
    <row r="4" spans="2:5" ht="12.75">
      <c r="B4" s="9" t="s">
        <v>51</v>
      </c>
      <c r="C4" s="6" t="s">
        <v>61</v>
      </c>
      <c r="D4" s="21" t="s">
        <v>62</v>
      </c>
      <c r="E4" s="13" t="s">
        <v>63</v>
      </c>
    </row>
    <row r="5" spans="1:5" ht="12.75">
      <c r="A5" s="5" t="s">
        <v>69</v>
      </c>
      <c r="B5" s="6" t="s">
        <v>64</v>
      </c>
      <c r="C5" s="14">
        <v>0.003437814853779112</v>
      </c>
      <c r="D5" s="22">
        <v>0.07682852602374679</v>
      </c>
      <c r="E5" s="15">
        <v>-0.003498770056158309</v>
      </c>
    </row>
    <row r="6" spans="1:5" ht="12.75">
      <c r="A6" s="5" t="s">
        <v>70</v>
      </c>
      <c r="B6" s="12" t="s">
        <v>65</v>
      </c>
      <c r="C6" s="18">
        <v>0.004418905811910291</v>
      </c>
      <c r="D6" s="23">
        <v>0.06486948732440882</v>
      </c>
      <c r="E6" s="19">
        <v>0.003742794969235593</v>
      </c>
    </row>
    <row r="7" spans="1:5" ht="12.75">
      <c r="A7" s="5" t="s">
        <v>72</v>
      </c>
      <c r="B7" s="12" t="s">
        <v>66</v>
      </c>
      <c r="C7" s="18">
        <v>0.0005079847059149973</v>
      </c>
      <c r="D7" s="23">
        <v>0.05013426440938712</v>
      </c>
      <c r="E7" s="19">
        <v>0.022895756903173015</v>
      </c>
    </row>
    <row r="8" spans="1:5" ht="12.75">
      <c r="A8" s="5" t="s">
        <v>73</v>
      </c>
      <c r="B8" s="10" t="s">
        <v>67</v>
      </c>
      <c r="C8" s="16">
        <v>-0.000357824341513773</v>
      </c>
      <c r="D8" s="24">
        <v>0.05726110748147425</v>
      </c>
      <c r="E8" s="17">
        <v>0.02795758589557391</v>
      </c>
    </row>
    <row r="9" ht="12.75">
      <c r="A9" s="5" t="s">
        <v>71</v>
      </c>
    </row>
    <row r="10" spans="2:8" ht="12.75">
      <c r="B10" t="s">
        <v>53</v>
      </c>
      <c r="C10">
        <f>AVERAGE(C5:C6)</f>
        <v>0.003928360332844701</v>
      </c>
      <c r="D10">
        <f>AVERAGE(D5:D6)</f>
        <v>0.07084900667407781</v>
      </c>
      <c r="E10">
        <f>AVERAGE(E5:E6)</f>
        <v>0.00012201245653864208</v>
      </c>
      <c r="F10" t="e">
        <f>AVERAGE(F5:F6)</f>
        <v>#DIV/0!</v>
      </c>
      <c r="G10" t="e">
        <f>AVERAGE(G5:G6)</f>
        <v>#DIV/0!</v>
      </c>
      <c r="H10" t="e">
        <f>AVERAGE(H5:H6)</f>
        <v>#DIV/0!</v>
      </c>
    </row>
    <row r="11" spans="3:8" ht="12.75">
      <c r="C11" s="27" t="s">
        <v>74</v>
      </c>
      <c r="D11" s="28"/>
      <c r="E11" s="28"/>
      <c r="F11" s="28"/>
      <c r="G11" s="28"/>
      <c r="H11" s="28"/>
    </row>
    <row r="22" ht="12.75">
      <c r="A22" s="5" t="s">
        <v>0</v>
      </c>
    </row>
    <row r="23" ht="12.75">
      <c r="A23" s="5" t="s">
        <v>1</v>
      </c>
    </row>
    <row r="24" ht="12.75">
      <c r="A24" s="5" t="s">
        <v>2</v>
      </c>
    </row>
    <row r="47" spans="2:6" ht="12.75">
      <c r="B47" s="5"/>
      <c r="C47" s="2" t="s">
        <v>5</v>
      </c>
      <c r="D47" s="2" t="s">
        <v>6</v>
      </c>
      <c r="E47" s="2" t="s">
        <v>7</v>
      </c>
      <c r="F47" s="2" t="s">
        <v>13</v>
      </c>
    </row>
    <row r="48" spans="2:6" ht="12.75">
      <c r="B48" s="5" t="s">
        <v>4</v>
      </c>
      <c r="C48" s="8">
        <v>0.0106</v>
      </c>
      <c r="D48" s="8">
        <v>0.008</v>
      </c>
      <c r="E48" s="8">
        <v>-0.0256</v>
      </c>
      <c r="F48" s="8">
        <v>0.0235</v>
      </c>
    </row>
    <row r="49" spans="2:6" ht="12.75">
      <c r="B49" s="5" t="s">
        <v>8</v>
      </c>
      <c r="C49" s="8">
        <v>-0.012</v>
      </c>
      <c r="D49" s="8">
        <v>0.0042</v>
      </c>
      <c r="E49" s="8">
        <v>0.0383</v>
      </c>
      <c r="F49" s="8">
        <v>0.0185</v>
      </c>
    </row>
    <row r="50" spans="2:6" ht="12.75">
      <c r="B50" s="5" t="s">
        <v>9</v>
      </c>
      <c r="C50" s="8">
        <v>-0.0017</v>
      </c>
      <c r="D50" s="8">
        <v>0.0041</v>
      </c>
      <c r="E50" s="8">
        <v>0.0039</v>
      </c>
      <c r="F50" s="8">
        <v>0.0202</v>
      </c>
    </row>
    <row r="51" spans="2:6" ht="12.75">
      <c r="B51" s="5" t="s">
        <v>10</v>
      </c>
      <c r="C51" s="8">
        <v>-0.0037</v>
      </c>
      <c r="D51" s="8">
        <v>0.0005</v>
      </c>
      <c r="E51" s="8">
        <v>0.0237</v>
      </c>
      <c r="F51" s="8">
        <v>0.0215</v>
      </c>
    </row>
    <row r="52" spans="2:6" ht="12.75">
      <c r="B52" s="5" t="s">
        <v>11</v>
      </c>
      <c r="C52" s="8">
        <v>-0.003</v>
      </c>
      <c r="D52" s="8">
        <v>0.0034</v>
      </c>
      <c r="E52" s="8">
        <v>0.0152</v>
      </c>
      <c r="F52" s="8">
        <v>0.0218</v>
      </c>
    </row>
    <row r="53" spans="2:6" ht="12.75">
      <c r="B53" s="5" t="s">
        <v>12</v>
      </c>
      <c r="C53" s="8">
        <v>-0.001</v>
      </c>
      <c r="D53" s="8">
        <v>0.0008</v>
      </c>
      <c r="E53" s="8">
        <v>0.0001</v>
      </c>
      <c r="F53" s="8">
        <v>0.0174</v>
      </c>
    </row>
  </sheetData>
  <mergeCells count="2">
    <mergeCell ref="C2:D2"/>
    <mergeCell ref="C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Roth</dc:creator>
  <cp:keywords/>
  <dc:description/>
  <cp:lastModifiedBy>Steve Roth</cp:lastModifiedBy>
  <dcterms:created xsi:type="dcterms:W3CDTF">2010-04-27T14:59:26Z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