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405"/>
  <workbookPr showInkAnnotation="0" autoCompressPictures="0"/>
  <bookViews>
    <workbookView xWindow="120" yWindow="140" windowWidth="10000" windowHeight="10000" tabRatio="500"/>
  </bookViews>
  <sheets>
    <sheet name="GDP per head, US $, constant pr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6" i="1" l="1"/>
  <c r="B35" i="1"/>
  <c r="B38" i="1"/>
  <c r="B40" i="1"/>
  <c r="B34" i="1"/>
  <c r="B33" i="1"/>
  <c r="B37" i="1"/>
  <c r="B39" i="1"/>
  <c r="B42" i="1"/>
  <c r="E36" i="1"/>
  <c r="B41" i="1"/>
  <c r="A1" i="1"/>
</calcChain>
</file>

<file path=xl/comments1.xml><?xml version="1.0" encoding="utf-8"?>
<comments xmlns="http://schemas.openxmlformats.org/spreadsheetml/2006/main">
  <authors>
    <author>MyOECD</author>
  </authors>
  <commentList>
    <comment ref="D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1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1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14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15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16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V17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18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19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20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C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D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E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F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G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V22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D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E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F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G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H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I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J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K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L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M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N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O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P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Q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R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S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T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U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V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W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X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Y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Z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A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B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C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D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E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F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G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H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I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J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T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U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  <comment ref="AV23" authorId="0">
      <text>
        <r>
          <rPr>
            <sz val="9"/>
            <color indexed="81"/>
            <rFont val="Arial"/>
            <family val="2"/>
          </rPr>
          <t xml:space="preserve">E: Estimated value  </t>
        </r>
      </text>
    </comment>
  </commentList>
</comments>
</file>

<file path=xl/sharedStrings.xml><?xml version="1.0" encoding="utf-8"?>
<sst xmlns="http://schemas.openxmlformats.org/spreadsheetml/2006/main" count="127" uniqueCount="50">
  <si>
    <t>&lt;?xml version="1.0" encoding="utf-16"?&gt;&lt;WebTableParameter xmlns:xsd="http://www.w3.org/2001/XMLSchema" xmlns:xsi="http://www.w3.org/2001/XMLSchema-instance" xmlns="http://stats.oecd.org/OECDStatWS/2004/03/01/"&gt;&lt;DataTable Code="SNA_TABLE1" HasMetadata="true"&gt;&lt;Name LocaleIsoCode="en"&gt;1. Gross domestic product (GDP)&lt;/Name&gt;&lt;Name LocaleIsoCode="fr"&gt;1. Produit intérieur brut (PIB)&lt;/Name&gt;&lt;Dimension Code="LOCATION" HasMetadata="false" CommonCode="LOCATION" Display="labels"&gt;&lt;Name LocaleIsoCode="en"&gt;Country&lt;/Name&gt;&lt;Name LocaleIsoCode="fr"&gt;Pays&lt;/Name&gt;&lt;Member Code="AUT" HasMetadata="true" HasOnlyUnitMetadata="false" HasChild="0"&gt;&lt;Name LocaleIsoCode="en"&gt;Austria&lt;/Name&gt;&lt;Name LocaleIsoCode="fr"&gt;Autriche&lt;/Name&gt;&lt;/Member&gt;&lt;Member Code="BEL" HasMetadata="true" HasOnlyUnitMetadata="false" HasChild="0"&gt;&lt;Name LocaleIsoCode="en"&gt;Belgium&lt;/Name&gt;&lt;Name LocaleIsoCode="fr"&gt;Belgique&lt;/Name&gt;&lt;/Member&gt;&lt;Member Code="DNK" HasMetadata="true" HasOnlyUnitMetadata="false" HasChild="0"&gt;&lt;Name LocaleIsoCode="en"&gt;Denmark&lt;/Name&gt;&lt;Name LocaleIsoCode="fr"&gt;Danemark&lt;/Name&gt;&lt;/Member&gt;&lt;Member Code="FIN" HasMetadata="true" HasOnlyUnitMetadata="false" HasChild="0"&gt;&lt;Name LocaleIsoCode="en"&gt;Finland&lt;/Name&gt;&lt;Name LocaleIsoCode="fr"&gt;Finlande&lt;/Name&gt;&lt;/Member&gt;&lt;Member Code="FRA" HasMetadata="true" HasOnlyUnitMetadata="false" HasChild="0"&gt;&lt;Name LocaleIsoCode="en"&gt;France&lt;/Name&gt;&lt;Name LocaleIsoCode="fr"&gt;France&lt;/Name&gt;&lt;/Member&gt;&lt;Member Code="DEU" HasMetadata="true" HasOnlyUnitMetadata="false" HasChild="0"&gt;&lt;Name LocaleIsoCode="en"&gt;Germany&lt;/Name&gt;&lt;Name LocaleIsoCode="fr"&gt;Allemagne&lt;/Name&gt;&lt;/Member&gt;&lt;Member Code="GRC" HasMetadata="true" HasOnlyUnitMetadata="false" HasChild="0"&gt;&lt;Name LocaleIsoCode="en"&gt;Greece&lt;/Name&gt;&lt;Name LocaleIsoCode="fr"&gt;Grèce&lt;/Name&gt;&lt;/Member&gt;&lt;Member Code="IRL" HasMetadata="true" HasOnlyUnitMetadata="false" HasChild="0"&gt;&lt;Name LocaleIsoCode="en"&gt;Ireland&lt;/Name&gt;&lt;Name LocaleIsoCode="fr"&gt;Irlande&lt;/Name&gt;&lt;/Member&gt;&lt;Member Code="ITA" HasMetadata="true" HasOnlyUnitMetadata="false" HasChild="0"&gt;&lt;Name LocaleIsoCode="en"&gt;Italy&lt;/Name&gt;&lt;Name LocaleIsoCode="fr"&gt;Italie&lt;/Name&gt;&lt;/Member&gt;&lt;Member Code="NLD" HasMetadata="true" HasOnlyUnitMetadata="false" HasChild="0"&gt;&lt;Name LocaleIsoCode="en"&gt;Netherlands&lt;/Name&gt;&lt;Name LocaleIsoCode="fr"&gt;Pays-Bas&lt;/Name&gt;&lt;/Member&gt;&lt;Member Code="PRT" HasMetadata="true" HasOnlyUnitMetadata="false" HasChild="0"&gt;&lt;Name LocaleIsoCode="en"&gt;Portugal&lt;/Name&gt;&lt;Name LocaleIsoCode="fr"&gt;Portugal&lt;/Name&gt;&lt;/Member&gt;&lt;Member Code="ESP" HasMetadata="true" HasOnlyUnitMetadata="false" HasChild="0"&gt;&lt;Name LocaleIsoCode="en"&gt;Spain&lt;/Name&gt;&lt;Name LocaleIsoCode="fr"&gt;Espagne&lt;/Name&gt;&lt;/Member&gt;&lt;Member Code="SWE" HasMetadata="true" HasOnlyUnitMetadata="false" HasChild="0"&gt;&lt;Name LocaleIsoCode="en"&gt;Sweden&lt;/Name&gt;&lt;Name LocaleIsoCode="fr"&gt;Suède&lt;/Name&gt;&lt;/Member&gt;&lt;Member Code="CHE" HasMetadata="true" HasOnlyUnitMetadata="false" HasChild="0"&gt;&lt;Name LocaleIsoCode="en"&gt;Switzerland&lt;/Name&gt;&lt;Name LocaleIsoCode="fr"&gt;Suisse&lt;/Name&gt;&lt;/Member&gt;&lt;Member Code="USA" HasMetadata="true" HasOnlyUnitMetadata="false" HasChild="0"&gt;&lt;Name LocaleIsoCode="en"&gt;United States&lt;/Name&gt;&lt;Name LocaleIsoCode="fr"&gt;États-Unis&lt;/Name&gt;&lt;/Member&gt;&lt;Member Code="EU15" HasMetadata="true" HasOnlyUnitMetadata="false" HasChild="0"&gt;&lt;Name LocaleIsoCode="en"&gt;European Union (15 countries)&lt;/Name&gt;&lt;Name LocaleIsoCode="fr"&gt;Union européenne (15 pays)&lt;/Name&gt;&lt;/Member&gt;&lt;Member Code="OTF" HasMetadata="true" HasOnlyUnitMetadata="false" HasChild="0"&gt;&lt;Name LocaleIsoCode="en"&gt;OECD - FORMER TOTAL&lt;/Name&gt;&lt;Name LocaleIsoCode="fr"&gt;OCDE - ANCIEN TOTAL&lt;/Name&gt;&lt;/Member&gt;&lt;/Dimension&gt;&lt;Dimension Code="TRANSACT" HasMetadata="false" Display="labels"&gt;&lt;Name LocaleIsoCode="en"&gt;Transaction&lt;/Name&gt;&lt;Name LocaleIsoCode="fr"&gt;Transaction&lt;/Name&gt;&lt;Member Code="B1_GE" HasMetadata="false" HasOnlyUnitMetadata="false" HasChild="0"&gt;&lt;Name LocaleIsoCode="en"&gt;Gross domestic product (expenditure approach)&lt;/Name&gt;&lt;Name LocaleIsoCode="fr"&gt;Produit intérieur brut (par les dépenses)&lt;/Name&gt;&lt;/Member&gt;&lt;/Dimension&gt;&lt;Dimension Code="MEASURE" HasMetadata="false" Display="labels"&gt;&lt;Name LocaleIsoCode="en"&gt;Measure&lt;/Name&gt;&lt;Name LocaleIsoCode="fr"&gt;Mesure&lt;/Name&gt;&lt;Member Code="HVPVOB" HasMetadata="false" HasOnlyUnitMetadata="false" HasChild="0"&gt;&lt;Name LocaleIsoCode="en"&gt;Per head, constant prices, constant PPPs, OECD base year&lt;/Name&gt;&lt;Name LocaleIsoCode="fr"&gt;Par tête, prix constants, PPA constantes, année de base OCDE&lt;/Name&gt;&lt;/Member&gt;&lt;/Dimension&gt;&lt;Dimension Code="TIME" HasMetadata="false" CommonCode="TIME" Display="labels"&gt;&lt;Name LocaleIsoCode="en"&gt;Year&lt;/Name&gt;&lt;Name LocaleIsoCode="fr"&gt;Année&lt;/Name&gt;&lt;Member Code="1970" HasMetadata="false"&gt;&lt;Name LocaleIsoCode="en"&gt;1970&lt;/Name&gt;&lt;Name LocaleIsoCode="fr"&gt;1970&lt;/Name&gt;&lt;/Member&gt;&lt;Member Code="1971" HasMetadata="false"&gt;&lt;Name LocaleIsoCode="en"&gt;1971&lt;/Name&gt;&lt;Name LocaleIsoCode="fr"&gt;1971&lt;/Name&gt;&lt;/Member&gt;&lt;Member Code="1972" HasMetadata="false"&gt;&lt;Name LocaleIsoCode="en"&gt;1972&lt;/Name&gt;&lt;Name LocaleIsoCode="fr"&gt;1972&lt;/Name&gt;&lt;/Member&gt;&lt;Member Code="1973" HasMetadata="false"&gt;&lt;Name LocaleIsoCode="en"&gt;1973&lt;/Name&gt;&lt;Name LocaleIsoCode="fr"&gt;1973&lt;/Name&gt;&lt;/Member&gt;&lt;Member Code="1974" HasMetadata="false"&gt;&lt;Name LocaleIsoCode="en"&gt;1974&lt;/Name&gt;&lt;Name LocaleIsoCode="fr"&gt;1974&lt;/Name&gt;&lt;/Member&gt;&lt;Member Code="1975" HasMetadata="false"&gt;&lt;Name LocaleIsoCode="en"&gt;1975&lt;/Name&gt;&lt;Name LocaleIsoCode="fr"&gt;1975&lt;/Name&gt;&lt;/Member&gt;&lt;Member Code="1976" HasMetadata="false"&gt;&lt;Name LocaleIsoCode="en"&gt;1976&lt;/Name&gt;&lt;Name LocaleIsoCode="fr"&gt;1976&lt;/Name&gt;&lt;/Member&gt;&lt;Member Code="1977" HasMetadata="false"&gt;&lt;Name LocaleIsoCode="en"&gt;1977&lt;/Name&gt;&lt;Name LocaleIsoCode="fr"&gt;1977&lt;/Name&gt;&lt;/Member&gt;&lt;Member Code="1978" HasMetadata="false"&gt;&lt;Name LocaleIsoCode="en"&gt;1978&lt;/Name&gt;&lt;Name LocaleIsoCode="fr"&gt;1978&lt;/Name&gt;&lt;/Member&gt;&lt;Member Code="1979" HasMetadata="false"&gt;&lt;Name LocaleIsoCode="en"&gt;1979&lt;/Name&gt;&lt;Name LocaleIsoCode="fr"&gt;1979&lt;/Name&gt;&lt;/Member&gt;&lt;Member Code="1980" HasMetadata="false"&gt;&lt;Name LocaleIsoCode="en"&gt;1980&lt;/Name&gt;&lt;Name LocaleIsoCode="fr"&gt;1980&lt;/Name&gt;&lt;/Member&gt;&lt;Member Code="1981" HasMetadata="false"&gt;&lt;Name LocaleIsoCode="en"&gt;1981&lt;/Name&gt;&lt;Name LocaleIsoCode="fr"&gt;1981&lt;/Name&gt;&lt;/Member&gt;&lt;Member Code="1982" HasMetadata="false"&gt;&lt;Name LocaleIsoCode="en"&gt;1982&lt;/Name&gt;&lt;Name LocaleIsoCode="fr"&gt;1982&lt;/Name&gt;&lt;/Member&gt;&lt;Member Code="1983" HasMetadata="false"&gt;&lt;Name LocaleIsoCode="en"&gt;1983&lt;/Name&gt;&lt;Name LocaleIsoCode="fr"&gt;1983&lt;/Name&gt;&lt;/Member&gt;&lt;Member Code="1984" HasMetadata="false"&gt;&lt;Name LocaleIsoCode="en"&gt;1984&lt;/Name&gt;&lt;Name LocaleIsoCode="fr"&gt;1984&lt;/Name&gt;&lt;/Member&gt;&lt;Member Code="1985" HasMetadata="false"&gt;&lt;Name LocaleIsoCode="en"&gt;1985&lt;/Name&gt;&lt;Name LocaleIsoCode="fr"&gt;1985&lt;/Name&gt;&lt;/Member&gt;&lt;Member Code="1986" HasMetadata="false"&gt;&lt;Name LocaleIsoCode="en"&gt;1986&lt;/Name&gt;&lt;Name LocaleIsoCode="fr"&gt;1986&lt;/Name&gt;&lt;/Member&gt;&lt;Member Code="1987" HasMetadata="false"&gt;&lt;Name LocaleIsoCode="en"&gt;1987&lt;/Name&gt;&lt;Name LocaleIsoCode="fr"&gt;1987&lt;/Name&gt;&lt;/Member&gt;&lt;Member Code="1988" HasMetadata="false"&gt;&lt;Name LocaleIsoCode="en"&gt;1988&lt;/Name&gt;&lt;Name LocaleIsoCode="fr"&gt;1988&lt;/Name&gt;&lt;/Member&gt;&lt;Member Code="1989" HasMetadata="false"&gt;&lt;Name LocaleIsoCode="en"&gt;1989&lt;/Name&gt;&lt;Name LocaleIsoCode="fr"&gt;1989&lt;/Name&gt;&lt;/Member&gt;&lt;Member Code="1990" HasMetadata="false"&gt;&lt;Name LocaleIsoCode="en"&gt;1990&lt;/Name&gt;&lt;Name LocaleIsoCode="fr"&gt;1990&lt;/Name&gt;&lt;/Member&gt;&lt;Member Code="1991" HasMetadata="false"&gt;&lt;Name LocaleIsoCode="en"&gt;1991&lt;/Name&gt;&lt;Name LocaleIsoCode="fr"&gt;1991&lt;/Name&gt;&lt;/Member&gt;&lt;Member Code="1992" HasMetadata="false"&gt;&lt;Name LocaleIsoCode="en"&gt;1992&lt;/Name&gt;&lt;Name LocaleIsoCode="fr"&gt;1992&lt;/Name&gt;&lt;/Member&gt;&lt;Member Code="1993" HasMetadata="false"&gt;&lt;Name LocaleIsoCode="en"&gt;1993&lt;/Name&gt;&lt;Name LocaleIsoCode="fr"&gt;1993&lt;/Name&gt;&lt;/Member&gt;&lt;Member Code="1994" HasMetadata="false"&gt;&lt;Name LocaleIsoCode="en"&gt;1994&lt;/Name&gt;&lt;Name LocaleIsoCode="fr"&gt;1994&lt;/Name&gt;&lt;/Member&gt;&lt;Member Code="1995" HasMetadata="false"&gt;&lt;Name LocaleIsoCode="en"&gt;1995&lt;/Name&gt;&lt;Name LocaleIsoCode="fr"&gt;1995&lt;/Name&gt;&lt;/Member&gt;&lt;Member Code="1996" HasMetadata="false"&gt;&lt;Name LocaleIsoCode="en"&gt;1996&lt;/Name&gt;&lt;Name LocaleIsoCode="fr"&gt;1996&lt;/Name&gt;&lt;/Member&gt;&lt;Member Code="1997" HasMetadata="false"&gt;&lt;Name LocaleIsoCode="en"&gt;1997&lt;/Name&gt;&lt;Name LocaleIsoCode="fr"&gt;1997&lt;/Name&gt;&lt;/Member&gt;&lt;Member Code="1998" HasMetadata="false"&gt;&lt;Name LocaleIsoCode="en"&gt;1998&lt;/Name&gt;&lt;Name LocaleIsoCode="fr"&gt;1998&lt;/Name&gt;&lt;/Member&gt;&lt;Member Code="1999" HasMetadata="false"&gt;&lt;Name LocaleIsoCode="en"&gt;1999&lt;/Name&gt;&lt;Name LocaleIsoCode="fr"&gt;1999&lt;/Name&gt;&lt;/Member&gt;&lt;Member Code="2000" HasMetadata="false"&gt;&lt;Name LocaleIsoCode="en"&gt;2000&lt;/Name&gt;&lt;Name LocaleIsoCode="fr"&gt;2000&lt;/Name&gt;&lt;/Member&gt;&lt;Member Code="2001" HasMetadata="false"&gt;&lt;Name LocaleIsoCode="en"&gt;2001&lt;/Name&gt;&lt;Name LocaleIsoCode="fr"&gt;2001&lt;/Name&gt;&lt;/Member&gt;&lt;Member Code="2002" HasMetadata="false"&gt;&lt;Name LocaleIsoCode="en"&gt;2002&lt;/Name&gt;&lt;Name LocaleIsoCode="fr"&gt;2002&lt;/Name&gt;&lt;/Member&gt;&lt;Member Code="2003" HasMetadata="false"&gt;&lt;Name LocaleIsoCode="en"&gt;2003&lt;/Name&gt;&lt;Name LocaleIsoCode="fr"&gt;2003&lt;/Name&gt;&lt;/Member&gt;&lt;Member Code="2004" HasMetadata="false"&gt;&lt;Name LocaleIsoCode="en"&gt;2004&lt;/Name&gt;&lt;Name LocaleIsoCode="fr"&gt;2004&lt;/Name&gt;&lt;/Member&gt;&lt;Member Code="2005" HasMetadata="false"&gt;&lt;Name LocaleIsoCode="en"&gt;2005&lt;/Name&gt;&lt;Name LocaleIsoCode="fr"&gt;2005&lt;/Name&gt;&lt;/Member&gt;&lt;Member Code="2006" HasMetadata="false"&gt;&lt;Name LocaleIsoCode="en"&gt;2006&lt;/Name&gt;&lt;Name LocaleIsoCode="fr"&gt;2006&lt;/Name&gt;&lt;/Member&gt;&lt;Member Code="2007" HasMetadata="false"&gt;&lt;Name LocaleIsoCode="en"&gt;2007&lt;/Name&gt;&lt;Name LocaleIsoCode="fr"&gt;2007&lt;/Name&gt;&lt;/Member&gt;&lt;Member Code="2008" HasMetadata="false"&gt;&lt;Name LocaleIsoCode="en"&gt;2008&lt;/Name&gt;&lt;Name LocaleIsoCode="fr"&gt;2008&lt;/Name&gt;&lt;/Member&gt;&lt;Member Code="2009" HasMetadata="false"&gt;&lt;Name LocaleIsoCode="en"&gt;2009&lt;/Name&gt;&lt;Name LocaleIsoCode="fr"&gt;2009&lt;/Name&gt;&lt;/Member&gt;&lt;Member Code="2010" HasMetadata="false"&gt;&lt;Name LocaleIsoCode="en"&gt;2010&lt;/Name&gt;&lt;Name LocaleIsoCode="fr"&gt;2010&lt;/Name&gt;&lt;/Member&gt;&lt;Member Code="2011" HasMetadata="false"&gt;&lt;Name LocaleIsoCode="en"&gt;2011&lt;/Name&gt;&lt;Name LocaleIsoCode="fr"&gt;2011&lt;/Name&gt;&lt;/Member&gt;&lt;Member Code="2012" HasMetadata="false"&gt;&lt;Name LocaleIsoCode="en"&gt;2012&lt;/Name&gt;&lt;Name LocaleIsoCode="fr"&gt;2012&lt;/Name&gt;&lt;/Member&gt;&lt;Member Code="2013" HasMetadata="false"&gt;&lt;Name LocaleIsoCode="en"&gt;2013&lt;/Name&gt;&lt;Name LocaleIsoCode="fr"&gt;2013&lt;/Name&gt;&lt;/Member&gt;&lt;Member Code="2014" HasMetadata="false"&gt;&lt;Name LocaleIsoCode="en"&gt;2014&lt;/Name&gt;&lt;Name LocaleIsoCode="fr"&gt;2014&lt;/Name&gt;&lt;/Member&gt;&lt;/Dimension&gt;&lt;WBOSInformations&gt;&lt;TimeDimension WebTreeWasUsed="false"&gt;&lt;StartCodes Annual="1970" /&gt;&lt;EndCodes Annual="2014" /&gt;&lt;/TimeDimension&gt;&lt;/WBOSInformations&gt;&lt;Tabulation Axis="horizontal"&gt;&lt;Dimension Code="TIME" /&gt;&lt;/Tabulation&gt;&lt;Tabulation Axis="vertical"&gt;&lt;Dimension Code="LOCATION" /&gt;&lt;/Tabulation&gt;&lt;Tabulation Axis="page"&gt;&lt;Dimension Code="TRANSACT" /&gt;&lt;Dimension Code="MEASURE" /&gt;&lt;/Tabulation&gt;&lt;Formatting&gt;&lt;Labels LocaleIsoCode="en" /&gt;&lt;Power&gt;0&lt;/Power&gt;&lt;Decimals&gt;0&lt;/Decimals&gt;&lt;SkipEmptyLines&gt;true&lt;/SkipEmptyLines&gt;&lt;SkipEmptyCols&gt;false&lt;/SkipEmptyCols&gt;&lt;SkipLineHierarchy&gt;false&lt;/SkipLineHierarchy&gt;&lt;SkipColHierarchy&gt;false&lt;/SkipColHierarchy&gt;&lt;Page&gt;1&lt;/Page&gt;&lt;/Formatting&gt;&lt;/DataTable&gt;&lt;Format&gt;&lt;ShowEmptyAxes&gt;true&lt;/ShowEmptyAxes&gt;&lt;Page&gt;1&lt;/Page&gt;&lt;EnableSort&gt;true&lt;/EnableSort&gt;&lt;IncludeFlagColumn&gt;false&lt;/IncludeFlagColumn&gt;&lt;IncludeTimeSeriesId&gt;false&lt;/IncludeTimeSeriesId&gt;&lt;DoBarChart&gt;false&lt;/DoBarChart&gt;&lt;FreezePanes&gt;true&lt;/FreezePanes&gt;&lt;MaxBarChartLen&gt;65&lt;/MaxBarChartLen&gt;&lt;/Format&gt;&lt;Query&gt;&lt;Name LocaleIsoCode="en"&gt;GDP per head, US $, constant prices, constant PPPs, reference year 2010&lt;/Name&gt;&lt;AbsoluteUri&gt;http://stats.oecd.org//View.aspx?QueryId=60707&amp;amp;QueryType=Public&amp;amp;Lang=en&lt;/AbsoluteUri&gt;&lt;/Query&gt;&lt;/WebTableParameter&gt;</t>
  </si>
  <si>
    <t>Dataset:  1. Gross domestic product (GDP)</t>
  </si>
  <si>
    <t>Transaction</t>
  </si>
  <si>
    <t>Gross domestic product (expenditure approach)</t>
  </si>
  <si>
    <t>Measure</t>
  </si>
  <si>
    <t>Per head, constant prices, constant PPPs, OECD base year</t>
  </si>
  <si>
    <t>Year</t>
  </si>
  <si>
    <t>Country</t>
  </si>
  <si>
    <t>Unit</t>
  </si>
  <si>
    <t/>
  </si>
  <si>
    <t>Austria</t>
  </si>
  <si>
    <t>US Dollar</t>
  </si>
  <si>
    <t>i</t>
  </si>
  <si>
    <t>Belgium</t>
  </si>
  <si>
    <t>Denmark</t>
  </si>
  <si>
    <t>Finland</t>
  </si>
  <si>
    <t>France</t>
  </si>
  <si>
    <t>Germany</t>
  </si>
  <si>
    <t>Greece</t>
  </si>
  <si>
    <t>Ireland</t>
  </si>
  <si>
    <t>Italy</t>
  </si>
  <si>
    <t>Netherlands</t>
  </si>
  <si>
    <t>Portugal</t>
  </si>
  <si>
    <t>Spain</t>
  </si>
  <si>
    <t>Sweden</t>
  </si>
  <si>
    <t>Switzerland</t>
  </si>
  <si>
    <t>United States</t>
  </si>
  <si>
    <t>European Union (15 countries)</t>
  </si>
  <si>
    <t>OECD - FORMER TOTAL</t>
  </si>
  <si>
    <t>Data extracted on 06 Nov 2015 12:33 UTC (GMT) from OECD.Stat</t>
  </si>
  <si>
    <t>Legend:</t>
  </si>
  <si>
    <t>E:</t>
  </si>
  <si>
    <t>Estimated value</t>
  </si>
  <si>
    <t>Starting Year</t>
  </si>
  <si>
    <t>Ending Year</t>
  </si>
  <si>
    <t>EU Starting GDP</t>
  </si>
  <si>
    <t>EU Ending GDP</t>
  </si>
  <si>
    <t>US Starting GDP</t>
  </si>
  <si>
    <t>US Ending GDP</t>
  </si>
  <si>
    <t>EU Change</t>
  </si>
  <si>
    <t>US Change</t>
  </si>
  <si>
    <t>EU Change %</t>
  </si>
  <si>
    <t>US Change %</t>
  </si>
  <si>
    <t>Change difference subtractive</t>
  </si>
  <si>
    <t>Change difference percent</t>
  </si>
  <si>
    <t>Starting years at left, ending years at top</t>
  </si>
  <si>
    <t>Who's Grown Faster,and by How Much? US vs. EU</t>
  </si>
  <si>
    <t>Who’s Grown Faster? The US or Europe?</t>
  </si>
  <si>
    <r>
      <rPr>
        <b/>
        <sz val="14"/>
        <rFont val="Arial"/>
      </rPr>
      <t xml:space="preserve">Black: US grew X% faster over the whole period. </t>
    </r>
    <r>
      <rPr>
        <b/>
        <sz val="14"/>
        <color rgb="FFFF0000"/>
        <rFont val="Arial"/>
      </rPr>
      <t>Red: EU grew X% faster.</t>
    </r>
    <r>
      <rPr>
        <b/>
        <sz val="14"/>
        <rFont val="Arial"/>
      </rPr>
      <t xml:space="preserve"> </t>
    </r>
    <r>
      <rPr>
        <b/>
        <sz val="14"/>
        <color theme="3" tint="0.39997558519241921"/>
        <rFont val="Arial"/>
      </rPr>
      <t>Shaded</t>
    </r>
    <r>
      <rPr>
        <sz val="14"/>
        <rFont val="Arial"/>
        <family val="2"/>
      </rPr>
      <t xml:space="preserve"> </t>
    </r>
    <r>
      <rPr>
        <b/>
        <sz val="14"/>
        <color indexed="40"/>
        <rFont val="Arial"/>
      </rPr>
      <t>areas:</t>
    </r>
    <r>
      <rPr>
        <sz val="14"/>
        <rFont val="Arial"/>
        <family val="2"/>
      </rPr>
      <t xml:space="preserve"> Periods &gt;30 and &gt;20 years</t>
    </r>
  </si>
  <si>
    <t xml:space="preserve">US growth in PPP-adjusted real GDP/capita (2010 US $s) for the period versus EU15 growth for the period.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</si>
</sst>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25" x14ac:knownFonts="1">
    <font>
      <sz val="10"/>
      <name val="Arial"/>
    </font>
    <font>
      <sz val="8"/>
      <name val="Verdana"/>
      <family val="2"/>
    </font>
    <font>
      <u/>
      <sz val="8"/>
      <name val="Verdana"/>
      <family val="2"/>
    </font>
    <font>
      <b/>
      <sz val="8"/>
      <name val="Verdana"/>
      <family val="2"/>
    </font>
    <font>
      <sz val="8"/>
      <color indexed="9"/>
      <name val="Verdana"/>
      <family val="2"/>
    </font>
    <font>
      <b/>
      <sz val="8"/>
      <color indexed="9"/>
      <name val="Verdana"/>
      <family val="2"/>
    </font>
    <font>
      <sz val="8"/>
      <name val="Arial"/>
      <family val="2"/>
    </font>
    <font>
      <b/>
      <u/>
      <sz val="9"/>
      <color indexed="18"/>
      <name val="Verdana"/>
      <family val="2"/>
    </font>
    <font>
      <b/>
      <sz val="9"/>
      <color indexed="10"/>
      <name val="Courier New"/>
      <family val="3"/>
    </font>
    <font>
      <sz val="9"/>
      <color indexed="81"/>
      <name val="Arial"/>
      <family val="2"/>
    </font>
    <font>
      <sz val="14"/>
      <name val="Arial"/>
      <family val="2"/>
    </font>
    <font>
      <b/>
      <sz val="14"/>
      <name val="Arial"/>
    </font>
    <font>
      <b/>
      <sz val="14"/>
      <color indexed="49"/>
      <name val="Arial"/>
    </font>
    <font>
      <b/>
      <sz val="14"/>
      <color indexed="40"/>
      <name val="Arial"/>
    </font>
    <font>
      <b/>
      <sz val="12"/>
      <color indexed="9"/>
      <name val="Arial"/>
    </font>
    <font>
      <b/>
      <sz val="12"/>
      <name val="Arial"/>
    </font>
    <font>
      <sz val="12"/>
      <name val="Arial"/>
    </font>
    <font>
      <b/>
      <sz val="16"/>
      <name val="Arial"/>
    </font>
    <font>
      <sz val="12"/>
      <color indexed="9"/>
      <name val="Arial"/>
    </font>
    <font>
      <u/>
      <sz val="10"/>
      <color theme="11"/>
      <name val="Arial"/>
    </font>
    <font>
      <sz val="10"/>
      <color theme="0"/>
      <name val="Arial"/>
    </font>
    <font>
      <sz val="12"/>
      <color theme="0"/>
      <name val="Arial"/>
    </font>
    <font>
      <b/>
      <sz val="14"/>
      <color theme="3" tint="0.39997558519241921"/>
      <name val="Arial"/>
    </font>
    <font>
      <b/>
      <sz val="14"/>
      <color rgb="FFFF0000"/>
      <name val="Arial"/>
    </font>
    <font>
      <sz val="16"/>
      <name val="Arial"/>
    </font>
  </fonts>
  <fills count="7">
    <fill>
      <patternFill patternType="none"/>
    </fill>
    <fill>
      <patternFill patternType="gray125"/>
    </fill>
    <fill>
      <patternFill patternType="mediumGray">
        <fgColor indexed="22"/>
        <bgColor indexed="9"/>
      </patternFill>
    </fill>
    <fill>
      <patternFill patternType="solid">
        <fgColor indexed="4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2">
    <xf numFmtId="0" fontId="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54">
    <xf numFmtId="0" fontId="0" fillId="0" borderId="0" xfId="0"/>
    <xf numFmtId="0" fontId="6" fillId="0" borderId="1" xfId="0" applyFont="1" applyBorder="1"/>
    <xf numFmtId="0" fontId="7" fillId="0" borderId="1" xfId="0" applyFont="1" applyBorder="1" applyAlignment="1">
      <alignment horizontal="left" wrapText="1"/>
    </xf>
    <xf numFmtId="0" fontId="5" fillId="3" borderId="2" xfId="0" applyFont="1" applyFill="1" applyBorder="1" applyAlignment="1">
      <alignment horizontal="right" vertical="top" wrapText="1"/>
    </xf>
    <xf numFmtId="0" fontId="5" fillId="3" borderId="3" xfId="0" applyFont="1" applyFill="1" applyBorder="1" applyAlignment="1">
      <alignment horizontal="right" vertical="top" wrapText="1"/>
    </xf>
    <xf numFmtId="0" fontId="5" fillId="3" borderId="4" xfId="0" applyFont="1" applyFill="1" applyBorder="1" applyAlignment="1">
      <alignment horizontal="right" vertical="top" wrapText="1"/>
    </xf>
    <xf numFmtId="0" fontId="4" fillId="3" borderId="2" xfId="0" applyFont="1" applyFill="1" applyBorder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0" fontId="4" fillId="3" borderId="4" xfId="0" applyFont="1" applyFill="1" applyBorder="1" applyAlignment="1">
      <alignment vertical="top" wrapText="1"/>
    </xf>
    <xf numFmtId="0" fontId="5" fillId="4" borderId="2" xfId="0" applyFont="1" applyFill="1" applyBorder="1" applyAlignment="1">
      <alignment horizontal="right" vertical="center" wrapText="1"/>
    </xf>
    <xf numFmtId="0" fontId="5" fillId="4" borderId="3" xfId="0" applyFont="1" applyFill="1" applyBorder="1" applyAlignment="1">
      <alignment horizontal="right" vertical="center" wrapText="1"/>
    </xf>
    <xf numFmtId="0" fontId="5" fillId="4" borderId="4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vertical="top" wrapText="1"/>
    </xf>
    <xf numFmtId="0" fontId="6" fillId="0" borderId="1" xfId="0" applyNumberFormat="1" applyFont="1" applyBorder="1" applyAlignment="1">
      <alignment horizontal="right"/>
    </xf>
    <xf numFmtId="0" fontId="6" fillId="6" borderId="1" xfId="0" applyNumberFormat="1" applyFont="1" applyFill="1" applyBorder="1" applyAlignment="1">
      <alignment horizontal="righ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0" fillId="0" borderId="0" xfId="0" applyFont="1"/>
    <xf numFmtId="164" fontId="10" fillId="0" borderId="0" xfId="0" applyNumberFormat="1" applyFont="1"/>
    <xf numFmtId="9" fontId="10" fillId="0" borderId="0" xfId="0" applyNumberFormat="1" applyFont="1"/>
    <xf numFmtId="0" fontId="0" fillId="0" borderId="0" xfId="0" applyAlignment="1"/>
    <xf numFmtId="0" fontId="10" fillId="0" borderId="0" xfId="0" applyFont="1" applyAlignment="1"/>
    <xf numFmtId="0" fontId="12" fillId="0" borderId="0" xfId="0" applyFont="1" applyAlignment="1"/>
    <xf numFmtId="9" fontId="14" fillId="0" borderId="0" xfId="0" applyNumberFormat="1" applyFont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9" fontId="16" fillId="0" borderId="7" xfId="0" applyNumberFormat="1" applyFont="1" applyBorder="1" applyAlignment="1">
      <alignment horizontal="center"/>
    </xf>
    <xf numFmtId="9" fontId="16" fillId="0" borderId="8" xfId="0" applyNumberFormat="1" applyFont="1" applyBorder="1" applyAlignment="1">
      <alignment horizontal="center"/>
    </xf>
    <xf numFmtId="9" fontId="10" fillId="5" borderId="8" xfId="0" applyNumberFormat="1" applyFont="1" applyFill="1" applyBorder="1" applyAlignment="1">
      <alignment horizontal="center"/>
    </xf>
    <xf numFmtId="9" fontId="17" fillId="4" borderId="8" xfId="0" applyNumberFormat="1" applyFont="1" applyFill="1" applyBorder="1" applyAlignment="1">
      <alignment horizontal="center"/>
    </xf>
    <xf numFmtId="9" fontId="17" fillId="4" borderId="9" xfId="0" applyNumberFormat="1" applyFont="1" applyFill="1" applyBorder="1" applyAlignment="1">
      <alignment horizontal="center"/>
    </xf>
    <xf numFmtId="9" fontId="18" fillId="0" borderId="10" xfId="0" applyNumberFormat="1" applyFont="1" applyBorder="1" applyAlignment="1">
      <alignment horizontal="center"/>
    </xf>
    <xf numFmtId="9" fontId="16" fillId="0" borderId="0" xfId="0" applyNumberFormat="1" applyFont="1" applyBorder="1" applyAlignment="1">
      <alignment horizontal="center"/>
    </xf>
    <xf numFmtId="9" fontId="10" fillId="5" borderId="0" xfId="0" applyNumberFormat="1" applyFont="1" applyFill="1" applyBorder="1" applyAlignment="1">
      <alignment horizontal="center"/>
    </xf>
    <xf numFmtId="9" fontId="17" fillId="4" borderId="0" xfId="0" applyNumberFormat="1" applyFont="1" applyFill="1" applyBorder="1" applyAlignment="1">
      <alignment horizontal="center"/>
    </xf>
    <xf numFmtId="9" fontId="17" fillId="4" borderId="6" xfId="0" applyNumberFormat="1" applyFont="1" applyFill="1" applyBorder="1" applyAlignment="1">
      <alignment horizontal="center"/>
    </xf>
    <xf numFmtId="9" fontId="18" fillId="0" borderId="0" xfId="0" applyNumberFormat="1" applyFont="1" applyBorder="1" applyAlignment="1">
      <alignment horizontal="center"/>
    </xf>
    <xf numFmtId="9" fontId="10" fillId="5" borderId="6" xfId="0" applyNumberFormat="1" applyFont="1" applyFill="1" applyBorder="1" applyAlignment="1">
      <alignment horizontal="center"/>
    </xf>
    <xf numFmtId="9" fontId="16" fillId="0" borderId="6" xfId="0" applyNumberFormat="1" applyFont="1" applyBorder="1" applyAlignment="1">
      <alignment horizontal="center"/>
    </xf>
    <xf numFmtId="0" fontId="20" fillId="0" borderId="10" xfId="0" applyFont="1" applyBorder="1"/>
    <xf numFmtId="0" fontId="20" fillId="0" borderId="0" xfId="0" applyFont="1" applyBorder="1"/>
    <xf numFmtId="0" fontId="20" fillId="0" borderId="11" xfId="0" applyFont="1" applyBorder="1"/>
    <xf numFmtId="0" fontId="20" fillId="0" borderId="5" xfId="0" applyFont="1" applyBorder="1"/>
    <xf numFmtId="9" fontId="21" fillId="0" borderId="5" xfId="0" applyNumberFormat="1" applyFont="1" applyBorder="1" applyAlignment="1">
      <alignment horizontal="center"/>
    </xf>
    <xf numFmtId="9" fontId="16" fillId="0" borderId="12" xfId="0" applyNumberFormat="1" applyFont="1" applyBorder="1" applyAlignment="1">
      <alignment horizontal="center"/>
    </xf>
    <xf numFmtId="0" fontId="17" fillId="0" borderId="0" xfId="0" applyFont="1" applyAlignment="1"/>
    <xf numFmtId="0" fontId="24" fillId="0" borderId="0" xfId="0" applyFont="1" applyAlignment="1"/>
  </cellXfs>
  <cellStyles count="12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Normal" xfId="0" builtinId="0" customBuiltin="1"/>
  </cellStyles>
  <dxfs count="4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0" Type="http://schemas.openxmlformats.org/officeDocument/2006/relationships/hyperlink" Target="http://stats.oecd.org/OECDStat_Metadata/ShowMetadata.ashx?Dataset=SNA_TABLE1&amp;Coords=%5BLOCATION%5D.%5BNLD%5D&amp;ShowOnWeb=true&amp;Lang=en" TargetMode="External"/><Relationship Id="rId21" Type="http://schemas.openxmlformats.org/officeDocument/2006/relationships/hyperlink" Target="http://stats.oecd.org/OECDStat_Metadata/ShowMetadata.ashx?Dataset=SNA_TABLE1&amp;Coords=%5B%5bTRANSACT%5d.%5bB1_GE%5d%2c%5bMEASURE%5d.%5bHVPVOB%5d%2c%5bLOCATION%5d.%5bNLD%5d%5D&amp;ShowOnWeb=true&amp;Lang=en" TargetMode="External"/><Relationship Id="rId22" Type="http://schemas.openxmlformats.org/officeDocument/2006/relationships/hyperlink" Target="http://stats.oecd.org/OECDStat_Metadata/ShowMetadata.ashx?Dataset=SNA_TABLE1&amp;Coords=%5BLOCATION%5D.%5BPRT%5D&amp;ShowOnWeb=true&amp;Lang=en" TargetMode="External"/><Relationship Id="rId23" Type="http://schemas.openxmlformats.org/officeDocument/2006/relationships/hyperlink" Target="http://stats.oecd.org/OECDStat_Metadata/ShowMetadata.ashx?Dataset=SNA_TABLE1&amp;Coords=%5B%5bTRANSACT%5d.%5bB1_GE%5d%2c%5bMEASURE%5d.%5bHVPVOB%5d%2c%5bLOCATION%5d.%5bPRT%5d%5D&amp;ShowOnWeb=true&amp;Lang=en" TargetMode="External"/><Relationship Id="rId24" Type="http://schemas.openxmlformats.org/officeDocument/2006/relationships/hyperlink" Target="http://stats.oecd.org/OECDStat_Metadata/ShowMetadata.ashx?Dataset=SNA_TABLE1&amp;Coords=%5BLOCATION%5D.%5BESP%5D&amp;ShowOnWeb=true&amp;Lang=en" TargetMode="External"/><Relationship Id="rId25" Type="http://schemas.openxmlformats.org/officeDocument/2006/relationships/hyperlink" Target="http://stats.oecd.org/OECDStat_Metadata/ShowMetadata.ashx?Dataset=SNA_TABLE1&amp;Coords=%5B%5bTRANSACT%5d.%5bB1_GE%5d%2c%5bMEASURE%5d.%5bHVPVOB%5d%2c%5bLOCATION%5d.%5bESP%5d%5D&amp;ShowOnWeb=true&amp;Lang=en" TargetMode="External"/><Relationship Id="rId26" Type="http://schemas.openxmlformats.org/officeDocument/2006/relationships/hyperlink" Target="http://stats.oecd.org/OECDStat_Metadata/ShowMetadata.ashx?Dataset=SNA_TABLE1&amp;Coords=%5BLOCATION%5D.%5BSWE%5D&amp;ShowOnWeb=true&amp;Lang=en" TargetMode="External"/><Relationship Id="rId27" Type="http://schemas.openxmlformats.org/officeDocument/2006/relationships/hyperlink" Target="http://stats.oecd.org/OECDStat_Metadata/ShowMetadata.ashx?Dataset=SNA_TABLE1&amp;Coords=%5B%5bTRANSACT%5d.%5bB1_GE%5d%2c%5bMEASURE%5d.%5bHVPVOB%5d%2c%5bLOCATION%5d.%5bSWE%5d%5D&amp;ShowOnWeb=true&amp;Lang=en" TargetMode="External"/><Relationship Id="rId28" Type="http://schemas.openxmlformats.org/officeDocument/2006/relationships/hyperlink" Target="http://stats.oecd.org/OECDStat_Metadata/ShowMetadata.ashx?Dataset=SNA_TABLE1&amp;Coords=%5BLOCATION%5D.%5BCHE%5D&amp;ShowOnWeb=true&amp;Lang=en" TargetMode="External"/><Relationship Id="rId29" Type="http://schemas.openxmlformats.org/officeDocument/2006/relationships/hyperlink" Target="http://stats.oecd.org/OECDStat_Metadata/ShowMetadata.ashx?Dataset=SNA_TABLE1&amp;Coords=%5B%5bTRANSACT%5d.%5bB1_GE%5d%2c%5bMEASURE%5d.%5bHVPVOB%5d%2c%5bLOCATION%5d.%5bCHE%5d%5D&amp;ShowOnWeb=true&amp;Lang=en" TargetMode="External"/><Relationship Id="rId1" Type="http://schemas.openxmlformats.org/officeDocument/2006/relationships/hyperlink" Target="http://stats.oecd.org/OECDStat_Metadata/ShowMetadata.ashx?Dataset=SNA_TABLE1&amp;ShowOnWeb=true&amp;Lang=en" TargetMode="External"/><Relationship Id="rId2" Type="http://schemas.openxmlformats.org/officeDocument/2006/relationships/hyperlink" Target="http://stats.oecd.org/OECDStat_Metadata/ShowMetadata.ashx?Dataset=SNA_TABLE1&amp;Coords=%5BLOCATION%5D.%5BAUT%5D&amp;ShowOnWeb=true&amp;Lang=en" TargetMode="External"/><Relationship Id="rId3" Type="http://schemas.openxmlformats.org/officeDocument/2006/relationships/hyperlink" Target="http://stats.oecd.org/OECDStat_Metadata/ShowMetadata.ashx?Dataset=SNA_TABLE1&amp;Coords=%5B%5bTRANSACT%5d.%5bB1_GE%5d%2c%5bMEASURE%5d.%5bHVPVOB%5d%2c%5bLOCATION%5d.%5bAUT%5d%5D&amp;ShowOnWeb=true&amp;Lang=en" TargetMode="External"/><Relationship Id="rId4" Type="http://schemas.openxmlformats.org/officeDocument/2006/relationships/hyperlink" Target="http://stats.oecd.org/OECDStat_Metadata/ShowMetadata.ashx?Dataset=SNA_TABLE1&amp;Coords=%5BLOCATION%5D.%5BBEL%5D&amp;ShowOnWeb=true&amp;Lang=en" TargetMode="External"/><Relationship Id="rId5" Type="http://schemas.openxmlformats.org/officeDocument/2006/relationships/hyperlink" Target="http://stats.oecd.org/OECDStat_Metadata/ShowMetadata.ashx?Dataset=SNA_TABLE1&amp;Coords=%5B%5bTRANSACT%5d.%5bB1_GE%5d%2c%5bMEASURE%5d.%5bHVPVOB%5d%2c%5bLOCATION%5d.%5bBEL%5d%5D&amp;ShowOnWeb=true&amp;Lang=en" TargetMode="External"/><Relationship Id="rId30" Type="http://schemas.openxmlformats.org/officeDocument/2006/relationships/hyperlink" Target="http://stats.oecd.org/OECDStat_Metadata/ShowMetadata.ashx?Dataset=SNA_TABLE1&amp;Coords=%5BLOCATION%5D.%5BUSA%5D&amp;ShowOnWeb=true&amp;Lang=en" TargetMode="External"/><Relationship Id="rId31" Type="http://schemas.openxmlformats.org/officeDocument/2006/relationships/hyperlink" Target="http://stats.oecd.org/OECDStat_Metadata/ShowMetadata.ashx?Dataset=SNA_TABLE1&amp;Coords=%5B%5bTRANSACT%5d.%5bB1_GE%5d%2c%5bMEASURE%5d.%5bHVPVOB%5d%2c%5bLOCATION%5d.%5bUSA%5d%5D&amp;ShowOnWeb=true&amp;Lang=en" TargetMode="External"/><Relationship Id="rId32" Type="http://schemas.openxmlformats.org/officeDocument/2006/relationships/hyperlink" Target="http://stats.oecd.org/OECDStat_Metadata/ShowMetadata.ashx?Dataset=SNA_TABLE1&amp;Coords=%5BLOCATION%5D.%5BEU15%5D&amp;ShowOnWeb=true&amp;Lang=en" TargetMode="External"/><Relationship Id="rId9" Type="http://schemas.openxmlformats.org/officeDocument/2006/relationships/hyperlink" Target="http://stats.oecd.org/OECDStat_Metadata/ShowMetadata.ashx?Dataset=SNA_TABLE1&amp;Coords=%5B%5bTRANSACT%5d.%5bB1_GE%5d%2c%5bMEASURE%5d.%5bHVPVOB%5d%2c%5bLOCATION%5d.%5bFIN%5d%5D&amp;ShowOnWeb=true&amp;Lang=en" TargetMode="External"/><Relationship Id="rId6" Type="http://schemas.openxmlformats.org/officeDocument/2006/relationships/hyperlink" Target="http://stats.oecd.org/OECDStat_Metadata/ShowMetadata.ashx?Dataset=SNA_TABLE1&amp;Coords=%5BLOCATION%5D.%5BDNK%5D&amp;ShowOnWeb=true&amp;Lang=en" TargetMode="External"/><Relationship Id="rId7" Type="http://schemas.openxmlformats.org/officeDocument/2006/relationships/hyperlink" Target="http://stats.oecd.org/OECDStat_Metadata/ShowMetadata.ashx?Dataset=SNA_TABLE1&amp;Coords=%5B%5bTRANSACT%5d.%5bB1_GE%5d%2c%5bMEASURE%5d.%5bHVPVOB%5d%2c%5bLOCATION%5d.%5bDNK%5d%5D&amp;ShowOnWeb=true&amp;Lang=en" TargetMode="External"/><Relationship Id="rId8" Type="http://schemas.openxmlformats.org/officeDocument/2006/relationships/hyperlink" Target="http://stats.oecd.org/OECDStat_Metadata/ShowMetadata.ashx?Dataset=SNA_TABLE1&amp;Coords=%5BLOCATION%5D.%5BFIN%5D&amp;ShowOnWeb=true&amp;Lang=en" TargetMode="External"/><Relationship Id="rId33" Type="http://schemas.openxmlformats.org/officeDocument/2006/relationships/hyperlink" Target="http://stats.oecd.org/OECDStat_Metadata/ShowMetadata.ashx?Dataset=SNA_TABLE1&amp;Coords=%5B%5bTRANSACT%5d.%5bB1_GE%5d%2c%5bMEASURE%5d.%5bHVPVOB%5d%2c%5bLOCATION%5d.%5bEU15%5d%5D&amp;ShowOnWeb=true&amp;Lang=en" TargetMode="External"/><Relationship Id="rId34" Type="http://schemas.openxmlformats.org/officeDocument/2006/relationships/hyperlink" Target="http://stats.oecd.org/OECDStat_Metadata/ShowMetadata.ashx?Dataset=SNA_TABLE1&amp;Coords=%5BLOCATION%5D.%5BOTF%5D&amp;ShowOnWeb=true&amp;Lang=en" TargetMode="External"/><Relationship Id="rId35" Type="http://schemas.openxmlformats.org/officeDocument/2006/relationships/hyperlink" Target="http://stats.oecd.org/OECDStat_Metadata/ShowMetadata.ashx?Dataset=SNA_TABLE1&amp;Coords=%5B%5bTRANSACT%5d.%5bB1_GE%5d%2c%5bMEASURE%5d.%5bHVPVOB%5d%2c%5bLOCATION%5d.%5bOTF%5d%5D&amp;ShowOnWeb=true&amp;Lang=en" TargetMode="External"/><Relationship Id="rId36" Type="http://schemas.openxmlformats.org/officeDocument/2006/relationships/hyperlink" Target="http://stats.oecd.org/index.aspx?DatasetCode=SNA_TABLE1" TargetMode="External"/><Relationship Id="rId10" Type="http://schemas.openxmlformats.org/officeDocument/2006/relationships/hyperlink" Target="http://stats.oecd.org/OECDStat_Metadata/ShowMetadata.ashx?Dataset=SNA_TABLE1&amp;Coords=%5BLOCATION%5D.%5BFRA%5D&amp;ShowOnWeb=true&amp;Lang=en" TargetMode="External"/><Relationship Id="rId11" Type="http://schemas.openxmlformats.org/officeDocument/2006/relationships/hyperlink" Target="http://stats.oecd.org/OECDStat_Metadata/ShowMetadata.ashx?Dataset=SNA_TABLE1&amp;Coords=%5B%5bTRANSACT%5d.%5bB1_GE%5d%2c%5bMEASURE%5d.%5bHVPVOB%5d%2c%5bLOCATION%5d.%5bFRA%5d%5D&amp;ShowOnWeb=true&amp;Lang=en" TargetMode="External"/><Relationship Id="rId12" Type="http://schemas.openxmlformats.org/officeDocument/2006/relationships/hyperlink" Target="http://stats.oecd.org/OECDStat_Metadata/ShowMetadata.ashx?Dataset=SNA_TABLE1&amp;Coords=%5BLOCATION%5D.%5BDEU%5D&amp;ShowOnWeb=true&amp;Lang=en" TargetMode="External"/><Relationship Id="rId13" Type="http://schemas.openxmlformats.org/officeDocument/2006/relationships/hyperlink" Target="http://stats.oecd.org/OECDStat_Metadata/ShowMetadata.ashx?Dataset=SNA_TABLE1&amp;Coords=%5B%5bTRANSACT%5d.%5bB1_GE%5d%2c%5bMEASURE%5d.%5bHVPVOB%5d%2c%5bLOCATION%5d.%5bDEU%5d%5D&amp;ShowOnWeb=true&amp;Lang=en" TargetMode="External"/><Relationship Id="rId14" Type="http://schemas.openxmlformats.org/officeDocument/2006/relationships/hyperlink" Target="http://stats.oecd.org/OECDStat_Metadata/ShowMetadata.ashx?Dataset=SNA_TABLE1&amp;Coords=%5BLOCATION%5D.%5BGRC%5D&amp;ShowOnWeb=true&amp;Lang=en" TargetMode="External"/><Relationship Id="rId15" Type="http://schemas.openxmlformats.org/officeDocument/2006/relationships/hyperlink" Target="http://stats.oecd.org/OECDStat_Metadata/ShowMetadata.ashx?Dataset=SNA_TABLE1&amp;Coords=%5B%5bTRANSACT%5d.%5bB1_GE%5d%2c%5bMEASURE%5d.%5bHVPVOB%5d%2c%5bLOCATION%5d.%5bGRC%5d%5D&amp;ShowOnWeb=true&amp;Lang=en" TargetMode="External"/><Relationship Id="rId16" Type="http://schemas.openxmlformats.org/officeDocument/2006/relationships/hyperlink" Target="http://stats.oecd.org/OECDStat_Metadata/ShowMetadata.ashx?Dataset=SNA_TABLE1&amp;Coords=%5BLOCATION%5D.%5BIRL%5D&amp;ShowOnWeb=true&amp;Lang=en" TargetMode="External"/><Relationship Id="rId17" Type="http://schemas.openxmlformats.org/officeDocument/2006/relationships/hyperlink" Target="http://stats.oecd.org/OECDStat_Metadata/ShowMetadata.ashx?Dataset=SNA_TABLE1&amp;Coords=%5B%5bTRANSACT%5d.%5bB1_GE%5d%2c%5bMEASURE%5d.%5bHVPVOB%5d%2c%5bLOCATION%5d.%5bIRL%5d%5D&amp;ShowOnWeb=true&amp;Lang=en" TargetMode="External"/><Relationship Id="rId18" Type="http://schemas.openxmlformats.org/officeDocument/2006/relationships/hyperlink" Target="http://stats.oecd.org/OECDStat_Metadata/ShowMetadata.ashx?Dataset=SNA_TABLE1&amp;Coords=%5BLOCATION%5D.%5BITA%5D&amp;ShowOnWeb=true&amp;Lang=en" TargetMode="External"/><Relationship Id="rId19" Type="http://schemas.openxmlformats.org/officeDocument/2006/relationships/hyperlink" Target="http://stats.oecd.org/OECDStat_Metadata/ShowMetadata.ashx?Dataset=SNA_TABLE1&amp;Coords=%5B%5bTRANSACT%5d.%5bB1_GE%5d%2c%5bMEASURE%5d.%5bHVPVOB%5d%2c%5bLOCATION%5d.%5bITA%5d%5D&amp;ShowOnWeb=true&amp;Lang=en" TargetMode="External"/><Relationship Id="rId37" Type="http://schemas.openxmlformats.org/officeDocument/2006/relationships/vmlDrawing" Target="../drawings/vmlDrawing1.vml"/><Relationship Id="rId38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58"/>
  <sheetViews>
    <sheetView showGridLines="0" tabSelected="1" showRuler="0" topLeftCell="B27" workbookViewId="0">
      <selection activeCell="B47" sqref="B47"/>
    </sheetView>
  </sheetViews>
  <sheetFormatPr baseColWidth="10" defaultRowHeight="12" x14ac:dyDescent="0"/>
  <cols>
    <col min="1" max="2" width="24" customWidth="1"/>
    <col min="3" max="3" width="2.1640625" customWidth="1"/>
    <col min="5" max="27" width="7.1640625" customWidth="1"/>
  </cols>
  <sheetData>
    <row r="1" spans="1:48" hidden="1">
      <c r="A1" s="1" t="e">
        <f ca="1">DotStatQuery(B1)</f>
        <v>#NAME?</v>
      </c>
      <c r="B1" s="1" t="s">
        <v>0</v>
      </c>
    </row>
    <row r="2" spans="1:48" ht="24">
      <c r="A2" s="2" t="s">
        <v>1</v>
      </c>
    </row>
    <row r="3" spans="1:48">
      <c r="A3" s="3" t="s">
        <v>2</v>
      </c>
      <c r="B3" s="5"/>
      <c r="C3" s="4"/>
      <c r="D3" s="6" t="s">
        <v>3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7"/>
    </row>
    <row r="4" spans="1:48">
      <c r="A4" s="3" t="s">
        <v>4</v>
      </c>
      <c r="B4" s="5"/>
      <c r="C4" s="4"/>
      <c r="D4" s="6" t="s">
        <v>5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7"/>
    </row>
    <row r="5" spans="1:48">
      <c r="A5" s="9" t="s">
        <v>6</v>
      </c>
      <c r="B5" s="11"/>
      <c r="C5" s="10"/>
      <c r="D5" s="12">
        <v>1970</v>
      </c>
      <c r="E5" s="12">
        <v>1971</v>
      </c>
      <c r="F5" s="12">
        <v>1972</v>
      </c>
      <c r="G5" s="12">
        <v>1973</v>
      </c>
      <c r="H5" s="12">
        <v>1974</v>
      </c>
      <c r="I5" s="12">
        <v>1975</v>
      </c>
      <c r="J5" s="12">
        <v>1976</v>
      </c>
      <c r="K5" s="12">
        <v>1977</v>
      </c>
      <c r="L5" s="12">
        <v>1978</v>
      </c>
      <c r="M5" s="12">
        <v>1979</v>
      </c>
      <c r="N5" s="12">
        <v>1980</v>
      </c>
      <c r="O5" s="12">
        <v>1981</v>
      </c>
      <c r="P5" s="12">
        <v>1982</v>
      </c>
      <c r="Q5" s="12">
        <v>1983</v>
      </c>
      <c r="R5" s="12">
        <v>1984</v>
      </c>
      <c r="S5" s="12">
        <v>1985</v>
      </c>
      <c r="T5" s="12">
        <v>1986</v>
      </c>
      <c r="U5" s="12">
        <v>1987</v>
      </c>
      <c r="V5" s="12">
        <v>1988</v>
      </c>
      <c r="W5" s="12">
        <v>1989</v>
      </c>
      <c r="X5" s="12">
        <v>1990</v>
      </c>
      <c r="Y5" s="12">
        <v>1991</v>
      </c>
      <c r="Z5" s="12">
        <v>1992</v>
      </c>
      <c r="AA5" s="12">
        <v>1993</v>
      </c>
      <c r="AB5" s="12">
        <v>1994</v>
      </c>
      <c r="AC5" s="12">
        <v>1995</v>
      </c>
      <c r="AD5" s="12">
        <v>1996</v>
      </c>
      <c r="AE5" s="12">
        <v>1997</v>
      </c>
      <c r="AF5" s="12">
        <v>1998</v>
      </c>
      <c r="AG5" s="12">
        <v>1999</v>
      </c>
      <c r="AH5" s="12">
        <v>2000</v>
      </c>
      <c r="AI5" s="12">
        <v>2001</v>
      </c>
      <c r="AJ5" s="12">
        <v>2002</v>
      </c>
      <c r="AK5" s="12">
        <v>2003</v>
      </c>
      <c r="AL5" s="12">
        <v>2004</v>
      </c>
      <c r="AM5" s="12">
        <v>2005</v>
      </c>
      <c r="AN5" s="12">
        <v>2006</v>
      </c>
      <c r="AO5" s="12">
        <v>2007</v>
      </c>
      <c r="AP5" s="12">
        <v>2008</v>
      </c>
      <c r="AQ5" s="12">
        <v>2009</v>
      </c>
      <c r="AR5" s="12">
        <v>2010</v>
      </c>
      <c r="AS5" s="12">
        <v>2011</v>
      </c>
      <c r="AT5" s="12">
        <v>2012</v>
      </c>
      <c r="AU5" s="12">
        <v>2013</v>
      </c>
      <c r="AV5" s="12">
        <v>2014</v>
      </c>
    </row>
    <row r="6" spans="1:48" ht="13">
      <c r="A6" s="13" t="s">
        <v>7</v>
      </c>
      <c r="B6" s="13" t="s">
        <v>8</v>
      </c>
      <c r="C6" s="14" t="s">
        <v>9</v>
      </c>
      <c r="D6" s="14" t="s">
        <v>9</v>
      </c>
      <c r="E6" s="14" t="s">
        <v>9</v>
      </c>
      <c r="F6" s="14" t="s">
        <v>9</v>
      </c>
      <c r="G6" s="14" t="s">
        <v>9</v>
      </c>
      <c r="H6" s="14" t="s">
        <v>9</v>
      </c>
      <c r="I6" s="14" t="s">
        <v>9</v>
      </c>
      <c r="J6" s="14" t="s">
        <v>9</v>
      </c>
      <c r="K6" s="14" t="s">
        <v>9</v>
      </c>
      <c r="L6" s="14" t="s">
        <v>9</v>
      </c>
      <c r="M6" s="14" t="s">
        <v>9</v>
      </c>
      <c r="N6" s="14" t="s">
        <v>9</v>
      </c>
      <c r="O6" s="14" t="s">
        <v>9</v>
      </c>
      <c r="P6" s="14" t="s">
        <v>9</v>
      </c>
      <c r="Q6" s="14" t="s">
        <v>9</v>
      </c>
      <c r="R6" s="14" t="s">
        <v>9</v>
      </c>
      <c r="S6" s="14" t="s">
        <v>9</v>
      </c>
      <c r="T6" s="14" t="s">
        <v>9</v>
      </c>
      <c r="U6" s="14" t="s">
        <v>9</v>
      </c>
      <c r="V6" s="14" t="s">
        <v>9</v>
      </c>
      <c r="W6" s="14" t="s">
        <v>9</v>
      </c>
      <c r="X6" s="14" t="s">
        <v>9</v>
      </c>
      <c r="Y6" s="14" t="s">
        <v>9</v>
      </c>
      <c r="Z6" s="14" t="s">
        <v>9</v>
      </c>
      <c r="AA6" s="14" t="s">
        <v>9</v>
      </c>
      <c r="AB6" s="14" t="s">
        <v>9</v>
      </c>
      <c r="AC6" s="14" t="s">
        <v>9</v>
      </c>
      <c r="AD6" s="14" t="s">
        <v>9</v>
      </c>
      <c r="AE6" s="14" t="s">
        <v>9</v>
      </c>
      <c r="AF6" s="14" t="s">
        <v>9</v>
      </c>
      <c r="AG6" s="14" t="s">
        <v>9</v>
      </c>
      <c r="AH6" s="14" t="s">
        <v>9</v>
      </c>
      <c r="AI6" s="14" t="s">
        <v>9</v>
      </c>
      <c r="AJ6" s="14" t="s">
        <v>9</v>
      </c>
      <c r="AK6" s="14" t="s">
        <v>9</v>
      </c>
      <c r="AL6" s="14" t="s">
        <v>9</v>
      </c>
      <c r="AM6" s="14" t="s">
        <v>9</v>
      </c>
      <c r="AN6" s="14" t="s">
        <v>9</v>
      </c>
      <c r="AO6" s="14" t="s">
        <v>9</v>
      </c>
      <c r="AP6" s="14" t="s">
        <v>9</v>
      </c>
      <c r="AQ6" s="14" t="s">
        <v>9</v>
      </c>
      <c r="AR6" s="14" t="s">
        <v>9</v>
      </c>
      <c r="AS6" s="14" t="s">
        <v>9</v>
      </c>
      <c r="AT6" s="14" t="s">
        <v>9</v>
      </c>
      <c r="AU6" s="14" t="s">
        <v>9</v>
      </c>
      <c r="AV6" s="14" t="s">
        <v>9</v>
      </c>
    </row>
    <row r="7" spans="1:48" ht="13">
      <c r="A7" s="15" t="s">
        <v>10</v>
      </c>
      <c r="B7" s="16" t="s">
        <v>11</v>
      </c>
      <c r="C7" s="14" t="s">
        <v>12</v>
      </c>
      <c r="D7" s="17">
        <v>17512</v>
      </c>
      <c r="E7" s="17">
        <v>18324</v>
      </c>
      <c r="F7" s="17">
        <v>19350</v>
      </c>
      <c r="G7" s="17">
        <v>20184</v>
      </c>
      <c r="H7" s="17">
        <v>20944</v>
      </c>
      <c r="I7" s="17">
        <v>20923</v>
      </c>
      <c r="J7" s="17">
        <v>21918</v>
      </c>
      <c r="K7" s="17">
        <v>23023</v>
      </c>
      <c r="L7" s="17">
        <v>22993</v>
      </c>
      <c r="M7" s="17">
        <v>24266</v>
      </c>
      <c r="N7" s="17">
        <v>24686</v>
      </c>
      <c r="O7" s="17">
        <v>24588</v>
      </c>
      <c r="P7" s="17">
        <v>25064</v>
      </c>
      <c r="Q7" s="17">
        <v>25851</v>
      </c>
      <c r="R7" s="17">
        <v>25866</v>
      </c>
      <c r="S7" s="17">
        <v>26500</v>
      </c>
      <c r="T7" s="17">
        <v>27093</v>
      </c>
      <c r="U7" s="17">
        <v>27443</v>
      </c>
      <c r="V7" s="17">
        <v>28307</v>
      </c>
      <c r="W7" s="17">
        <v>29276</v>
      </c>
      <c r="X7" s="17">
        <v>30316</v>
      </c>
      <c r="Y7" s="17">
        <v>31048</v>
      </c>
      <c r="Z7" s="17">
        <v>31351</v>
      </c>
      <c r="AA7" s="17">
        <v>31257</v>
      </c>
      <c r="AB7" s="17">
        <v>31885</v>
      </c>
      <c r="AC7" s="17">
        <v>32686</v>
      </c>
      <c r="AD7" s="17">
        <v>33424</v>
      </c>
      <c r="AE7" s="17">
        <v>34123</v>
      </c>
      <c r="AF7" s="17">
        <v>35299</v>
      </c>
      <c r="AG7" s="17">
        <v>36495</v>
      </c>
      <c r="AH7" s="17">
        <v>37633</v>
      </c>
      <c r="AI7" s="17">
        <v>37996</v>
      </c>
      <c r="AJ7" s="17">
        <v>38435</v>
      </c>
      <c r="AK7" s="17">
        <v>38553</v>
      </c>
      <c r="AL7" s="17">
        <v>39348</v>
      </c>
      <c r="AM7" s="17">
        <v>39918</v>
      </c>
      <c r="AN7" s="17">
        <v>41042</v>
      </c>
      <c r="AO7" s="17">
        <v>42389</v>
      </c>
      <c r="AP7" s="17">
        <v>42908</v>
      </c>
      <c r="AQ7" s="17">
        <v>41180</v>
      </c>
      <c r="AR7" s="17">
        <v>41876</v>
      </c>
      <c r="AS7" s="17">
        <v>42910</v>
      </c>
      <c r="AT7" s="17">
        <v>43042</v>
      </c>
      <c r="AU7" s="17">
        <v>42920</v>
      </c>
      <c r="AV7" s="17">
        <v>42736</v>
      </c>
    </row>
    <row r="8" spans="1:48" ht="13">
      <c r="A8" s="15" t="s">
        <v>13</v>
      </c>
      <c r="B8" s="16" t="s">
        <v>11</v>
      </c>
      <c r="C8" s="14" t="s">
        <v>12</v>
      </c>
      <c r="D8" s="18">
        <v>17859</v>
      </c>
      <c r="E8" s="18">
        <v>18462</v>
      </c>
      <c r="F8" s="18">
        <v>19361</v>
      </c>
      <c r="G8" s="18">
        <v>20485</v>
      </c>
      <c r="H8" s="18">
        <v>21279</v>
      </c>
      <c r="I8" s="18">
        <v>20939</v>
      </c>
      <c r="J8" s="18">
        <v>22087</v>
      </c>
      <c r="K8" s="18">
        <v>22200</v>
      </c>
      <c r="L8" s="18">
        <v>22813</v>
      </c>
      <c r="M8" s="18">
        <v>23330</v>
      </c>
      <c r="N8" s="18">
        <v>24289</v>
      </c>
      <c r="O8" s="18">
        <v>24223</v>
      </c>
      <c r="P8" s="18">
        <v>24372</v>
      </c>
      <c r="Q8" s="18">
        <v>24453</v>
      </c>
      <c r="R8" s="18">
        <v>25054</v>
      </c>
      <c r="S8" s="18">
        <v>25463</v>
      </c>
      <c r="T8" s="18">
        <v>25921</v>
      </c>
      <c r="U8" s="18">
        <v>26490</v>
      </c>
      <c r="V8" s="18">
        <v>27646</v>
      </c>
      <c r="W8" s="18">
        <v>28501</v>
      </c>
      <c r="X8" s="18">
        <v>29313</v>
      </c>
      <c r="Y8" s="18">
        <v>29737</v>
      </c>
      <c r="Z8" s="18">
        <v>30069</v>
      </c>
      <c r="AA8" s="18">
        <v>29664</v>
      </c>
      <c r="AB8" s="18">
        <v>30531</v>
      </c>
      <c r="AC8" s="18">
        <v>31194</v>
      </c>
      <c r="AD8" s="18">
        <v>31635</v>
      </c>
      <c r="AE8" s="18">
        <v>32728</v>
      </c>
      <c r="AF8" s="18">
        <v>33299</v>
      </c>
      <c r="AG8" s="18">
        <v>34418</v>
      </c>
      <c r="AH8" s="18">
        <v>35589</v>
      </c>
      <c r="AI8" s="18">
        <v>35756</v>
      </c>
      <c r="AJ8" s="18">
        <v>36220</v>
      </c>
      <c r="AK8" s="18">
        <v>36349</v>
      </c>
      <c r="AL8" s="18">
        <v>37511</v>
      </c>
      <c r="AM8" s="18">
        <v>38088</v>
      </c>
      <c r="AN8" s="18">
        <v>38785</v>
      </c>
      <c r="AO8" s="18">
        <v>39804</v>
      </c>
      <c r="AP8" s="18">
        <v>39783</v>
      </c>
      <c r="AQ8" s="18">
        <v>38575</v>
      </c>
      <c r="AR8" s="18">
        <v>39276</v>
      </c>
      <c r="AS8" s="18">
        <v>39636</v>
      </c>
      <c r="AT8" s="18">
        <v>39423</v>
      </c>
      <c r="AU8" s="18">
        <v>39248</v>
      </c>
      <c r="AV8" s="18">
        <v>39592</v>
      </c>
    </row>
    <row r="9" spans="1:48" ht="13">
      <c r="A9" s="15" t="s">
        <v>14</v>
      </c>
      <c r="B9" s="16" t="s">
        <v>11</v>
      </c>
      <c r="C9" s="14" t="s">
        <v>12</v>
      </c>
      <c r="D9" s="17">
        <v>21955</v>
      </c>
      <c r="E9" s="17">
        <v>22500</v>
      </c>
      <c r="F9" s="17">
        <v>23304</v>
      </c>
      <c r="G9" s="17">
        <v>24035</v>
      </c>
      <c r="H9" s="17">
        <v>23730</v>
      </c>
      <c r="I9" s="17">
        <v>23371</v>
      </c>
      <c r="J9" s="17">
        <v>24732</v>
      </c>
      <c r="K9" s="17">
        <v>25142</v>
      </c>
      <c r="L9" s="17">
        <v>25633</v>
      </c>
      <c r="M9" s="17">
        <v>26578</v>
      </c>
      <c r="N9" s="17">
        <v>26417</v>
      </c>
      <c r="O9" s="17">
        <v>26193</v>
      </c>
      <c r="P9" s="17">
        <v>27187</v>
      </c>
      <c r="Q9" s="17">
        <v>27930</v>
      </c>
      <c r="R9" s="17">
        <v>29111</v>
      </c>
      <c r="S9" s="17">
        <v>30270</v>
      </c>
      <c r="T9" s="17">
        <v>31725</v>
      </c>
      <c r="U9" s="17">
        <v>31774</v>
      </c>
      <c r="V9" s="17">
        <v>31710</v>
      </c>
      <c r="W9" s="17">
        <v>31879</v>
      </c>
      <c r="X9" s="17">
        <v>32341</v>
      </c>
      <c r="Y9" s="17">
        <v>32723</v>
      </c>
      <c r="Z9" s="17">
        <v>33209</v>
      </c>
      <c r="AA9" s="17">
        <v>33064</v>
      </c>
      <c r="AB9" s="17">
        <v>34777</v>
      </c>
      <c r="AC9" s="17">
        <v>35678</v>
      </c>
      <c r="AD9" s="17">
        <v>36490</v>
      </c>
      <c r="AE9" s="17">
        <v>37515</v>
      </c>
      <c r="AF9" s="17">
        <v>38217</v>
      </c>
      <c r="AG9" s="17">
        <v>39211</v>
      </c>
      <c r="AH9" s="17">
        <v>40551</v>
      </c>
      <c r="AI9" s="17">
        <v>40739</v>
      </c>
      <c r="AJ9" s="17">
        <v>40785</v>
      </c>
      <c r="AK9" s="17">
        <v>40838</v>
      </c>
      <c r="AL9" s="17">
        <v>41814</v>
      </c>
      <c r="AM9" s="17">
        <v>42707</v>
      </c>
      <c r="AN9" s="17">
        <v>44182</v>
      </c>
      <c r="AO9" s="17">
        <v>44358</v>
      </c>
      <c r="AP9" s="17">
        <v>43775</v>
      </c>
      <c r="AQ9" s="17">
        <v>41322</v>
      </c>
      <c r="AR9" s="17">
        <v>41812</v>
      </c>
      <c r="AS9" s="17">
        <v>42119</v>
      </c>
      <c r="AT9" s="17">
        <v>41686</v>
      </c>
      <c r="AU9" s="17">
        <v>41321</v>
      </c>
      <c r="AV9" s="17">
        <v>41548</v>
      </c>
    </row>
    <row r="10" spans="1:48" ht="13">
      <c r="A10" s="15" t="s">
        <v>15</v>
      </c>
      <c r="B10" s="16" t="s">
        <v>11</v>
      </c>
      <c r="C10" s="14" t="s">
        <v>12</v>
      </c>
      <c r="D10" s="18">
        <v>15231</v>
      </c>
      <c r="E10" s="18">
        <v>15569</v>
      </c>
      <c r="F10" s="18">
        <v>16673</v>
      </c>
      <c r="G10" s="18">
        <v>17738</v>
      </c>
      <c r="H10" s="18">
        <v>18214</v>
      </c>
      <c r="I10" s="18">
        <v>18463</v>
      </c>
      <c r="J10" s="18">
        <v>18470</v>
      </c>
      <c r="K10" s="18">
        <v>18463</v>
      </c>
      <c r="L10" s="18">
        <v>18947</v>
      </c>
      <c r="M10" s="18">
        <v>20245</v>
      </c>
      <c r="N10" s="18">
        <v>21270</v>
      </c>
      <c r="O10" s="18">
        <v>21453</v>
      </c>
      <c r="P10" s="18">
        <v>21992</v>
      </c>
      <c r="Q10" s="18">
        <v>22544</v>
      </c>
      <c r="R10" s="18">
        <v>23144</v>
      </c>
      <c r="S10" s="18">
        <v>23863</v>
      </c>
      <c r="T10" s="18">
        <v>24434</v>
      </c>
      <c r="U10" s="18">
        <v>25232</v>
      </c>
      <c r="V10" s="18">
        <v>26470</v>
      </c>
      <c r="W10" s="18">
        <v>27716</v>
      </c>
      <c r="X10" s="18">
        <v>27780</v>
      </c>
      <c r="Y10" s="18">
        <v>25995</v>
      </c>
      <c r="Z10" s="18">
        <v>24990</v>
      </c>
      <c r="AA10" s="18">
        <v>24687</v>
      </c>
      <c r="AB10" s="18">
        <v>25549</v>
      </c>
      <c r="AC10" s="18">
        <v>26522</v>
      </c>
      <c r="AD10" s="18">
        <v>27402</v>
      </c>
      <c r="AE10" s="18">
        <v>29029</v>
      </c>
      <c r="AF10" s="18">
        <v>30524</v>
      </c>
      <c r="AG10" s="18">
        <v>31806</v>
      </c>
      <c r="AH10" s="18">
        <v>33529</v>
      </c>
      <c r="AI10" s="18">
        <v>34316</v>
      </c>
      <c r="AJ10" s="18">
        <v>34808</v>
      </c>
      <c r="AK10" s="18">
        <v>35418</v>
      </c>
      <c r="AL10" s="18">
        <v>36701</v>
      </c>
      <c r="AM10" s="18">
        <v>37593</v>
      </c>
      <c r="AN10" s="18">
        <v>38967</v>
      </c>
      <c r="AO10" s="18">
        <v>40814</v>
      </c>
      <c r="AP10" s="18">
        <v>40917</v>
      </c>
      <c r="AQ10" s="18">
        <v>37354</v>
      </c>
      <c r="AR10" s="18">
        <v>38296</v>
      </c>
      <c r="AS10" s="18">
        <v>39099</v>
      </c>
      <c r="AT10" s="18">
        <v>38359</v>
      </c>
      <c r="AU10" s="18">
        <v>37754</v>
      </c>
      <c r="AV10" s="18">
        <v>37438</v>
      </c>
    </row>
    <row r="11" spans="1:48" ht="13">
      <c r="A11" s="15" t="s">
        <v>16</v>
      </c>
      <c r="B11" s="16" t="s">
        <v>11</v>
      </c>
      <c r="C11" s="14" t="s">
        <v>12</v>
      </c>
      <c r="D11" s="17">
        <v>17736</v>
      </c>
      <c r="E11" s="17">
        <v>18508</v>
      </c>
      <c r="F11" s="17">
        <v>19177</v>
      </c>
      <c r="G11" s="17">
        <v>20225</v>
      </c>
      <c r="H11" s="17">
        <v>20956</v>
      </c>
      <c r="I11" s="17">
        <v>20654</v>
      </c>
      <c r="J11" s="17">
        <v>21459</v>
      </c>
      <c r="K11" s="17">
        <v>22099</v>
      </c>
      <c r="L11" s="17">
        <v>22878</v>
      </c>
      <c r="M11" s="17">
        <v>23589</v>
      </c>
      <c r="N11" s="17">
        <v>23841</v>
      </c>
      <c r="O11" s="17">
        <v>23962</v>
      </c>
      <c r="P11" s="17">
        <v>24416</v>
      </c>
      <c r="Q11" s="17">
        <v>24590</v>
      </c>
      <c r="R11" s="17">
        <v>24844</v>
      </c>
      <c r="S11" s="17">
        <v>25123</v>
      </c>
      <c r="T11" s="17">
        <v>25584</v>
      </c>
      <c r="U11" s="17">
        <v>26102</v>
      </c>
      <c r="V11" s="17">
        <v>27182</v>
      </c>
      <c r="W11" s="17">
        <v>28199</v>
      </c>
      <c r="X11" s="17">
        <v>28864</v>
      </c>
      <c r="Y11" s="17">
        <v>29017</v>
      </c>
      <c r="Z11" s="17">
        <v>29336</v>
      </c>
      <c r="AA11" s="17">
        <v>29030</v>
      </c>
      <c r="AB11" s="17">
        <v>29601</v>
      </c>
      <c r="AC11" s="17">
        <v>30109</v>
      </c>
      <c r="AD11" s="17">
        <v>30418</v>
      </c>
      <c r="AE11" s="17">
        <v>31019</v>
      </c>
      <c r="AF11" s="17">
        <v>32004</v>
      </c>
      <c r="AG11" s="17">
        <v>32924</v>
      </c>
      <c r="AH11" s="17">
        <v>33967</v>
      </c>
      <c r="AI11" s="17">
        <v>34380</v>
      </c>
      <c r="AJ11" s="17">
        <v>34513</v>
      </c>
      <c r="AK11" s="17">
        <v>34550</v>
      </c>
      <c r="AL11" s="17">
        <v>35253</v>
      </c>
      <c r="AM11" s="17">
        <v>35552</v>
      </c>
      <c r="AN11" s="17">
        <v>36144</v>
      </c>
      <c r="AO11" s="17">
        <v>36770</v>
      </c>
      <c r="AP11" s="17">
        <v>36637</v>
      </c>
      <c r="AQ11" s="17">
        <v>35378</v>
      </c>
      <c r="AR11" s="17">
        <v>35896</v>
      </c>
      <c r="AS11" s="17">
        <v>36463</v>
      </c>
      <c r="AT11" s="17">
        <v>36362</v>
      </c>
      <c r="AU11" s="17">
        <v>36442</v>
      </c>
      <c r="AV11" s="17">
        <v>36348</v>
      </c>
    </row>
    <row r="12" spans="1:48" ht="13">
      <c r="A12" s="15" t="s">
        <v>17</v>
      </c>
      <c r="B12" s="16" t="s">
        <v>11</v>
      </c>
      <c r="C12" s="14" t="s">
        <v>12</v>
      </c>
      <c r="D12" s="18">
        <v>18714</v>
      </c>
      <c r="E12" s="18">
        <v>19144</v>
      </c>
      <c r="F12" s="18">
        <v>19873</v>
      </c>
      <c r="G12" s="18">
        <v>20759</v>
      </c>
      <c r="H12" s="18">
        <v>20938</v>
      </c>
      <c r="I12" s="18">
        <v>20835</v>
      </c>
      <c r="J12" s="18">
        <v>21968</v>
      </c>
      <c r="K12" s="18">
        <v>22747</v>
      </c>
      <c r="L12" s="18">
        <v>23456</v>
      </c>
      <c r="M12" s="18">
        <v>24423</v>
      </c>
      <c r="N12" s="18">
        <v>24704</v>
      </c>
      <c r="O12" s="18">
        <v>24798</v>
      </c>
      <c r="P12" s="18">
        <v>24727</v>
      </c>
      <c r="Q12" s="18">
        <v>25184</v>
      </c>
      <c r="R12" s="18">
        <v>25987</v>
      </c>
      <c r="S12" s="18">
        <v>26653</v>
      </c>
      <c r="T12" s="18">
        <v>27255</v>
      </c>
      <c r="U12" s="18">
        <v>27627</v>
      </c>
      <c r="V12" s="18">
        <v>28505</v>
      </c>
      <c r="W12" s="18">
        <v>29404</v>
      </c>
      <c r="X12" s="18">
        <v>30682</v>
      </c>
      <c r="Y12" s="18">
        <v>31999</v>
      </c>
      <c r="Z12" s="18">
        <v>32368</v>
      </c>
      <c r="AA12" s="18">
        <v>31827</v>
      </c>
      <c r="AB12" s="18">
        <v>32512</v>
      </c>
      <c r="AC12" s="18">
        <v>32980</v>
      </c>
      <c r="AD12" s="18">
        <v>33155</v>
      </c>
      <c r="AE12" s="18">
        <v>33704</v>
      </c>
      <c r="AF12" s="18">
        <v>34380</v>
      </c>
      <c r="AG12" s="18">
        <v>35039</v>
      </c>
      <c r="AH12" s="18">
        <v>36032</v>
      </c>
      <c r="AI12" s="18">
        <v>36576</v>
      </c>
      <c r="AJ12" s="18">
        <v>36513</v>
      </c>
      <c r="AK12" s="18">
        <v>36237</v>
      </c>
      <c r="AL12" s="18">
        <v>36669</v>
      </c>
      <c r="AM12" s="18">
        <v>36945</v>
      </c>
      <c r="AN12" s="18">
        <v>38357</v>
      </c>
      <c r="AO12" s="18">
        <v>39658</v>
      </c>
      <c r="AP12" s="18">
        <v>40157</v>
      </c>
      <c r="AQ12" s="18">
        <v>38014</v>
      </c>
      <c r="AR12" s="18">
        <v>39622</v>
      </c>
      <c r="AS12" s="18">
        <v>41061</v>
      </c>
      <c r="AT12" s="18">
        <v>41158</v>
      </c>
      <c r="AU12" s="18">
        <v>41187</v>
      </c>
      <c r="AV12" s="18">
        <v>41716</v>
      </c>
    </row>
    <row r="13" spans="1:48" ht="13">
      <c r="A13" s="15" t="s">
        <v>18</v>
      </c>
      <c r="B13" s="16" t="s">
        <v>11</v>
      </c>
      <c r="C13" s="14" t="s">
        <v>12</v>
      </c>
      <c r="D13" s="17">
        <v>14261</v>
      </c>
      <c r="E13" s="17">
        <v>15313</v>
      </c>
      <c r="F13" s="17">
        <v>16759</v>
      </c>
      <c r="G13" s="17">
        <v>18034</v>
      </c>
      <c r="H13" s="17">
        <v>16811</v>
      </c>
      <c r="I13" s="17">
        <v>17715</v>
      </c>
      <c r="J13" s="17">
        <v>18679</v>
      </c>
      <c r="K13" s="17">
        <v>18938</v>
      </c>
      <c r="L13" s="17">
        <v>20047</v>
      </c>
      <c r="M13" s="17">
        <v>20449</v>
      </c>
      <c r="N13" s="17">
        <v>20385</v>
      </c>
      <c r="O13" s="17">
        <v>19891</v>
      </c>
      <c r="P13" s="17">
        <v>19543</v>
      </c>
      <c r="Q13" s="17">
        <v>19220</v>
      </c>
      <c r="R13" s="17">
        <v>19509</v>
      </c>
      <c r="S13" s="17">
        <v>19923</v>
      </c>
      <c r="T13" s="17">
        <v>19959</v>
      </c>
      <c r="U13" s="17">
        <v>19442</v>
      </c>
      <c r="V13" s="17">
        <v>20203</v>
      </c>
      <c r="W13" s="17">
        <v>20861</v>
      </c>
      <c r="X13" s="17">
        <v>20715</v>
      </c>
      <c r="Y13" s="17">
        <v>21178</v>
      </c>
      <c r="Z13" s="17">
        <v>21171</v>
      </c>
      <c r="AA13" s="17">
        <v>20718</v>
      </c>
      <c r="AB13" s="17">
        <v>21037</v>
      </c>
      <c r="AC13" s="17">
        <v>21422</v>
      </c>
      <c r="AD13" s="17">
        <v>21938</v>
      </c>
      <c r="AE13" s="17">
        <v>22809</v>
      </c>
      <c r="AF13" s="17">
        <v>23566</v>
      </c>
      <c r="AG13" s="17">
        <v>24197</v>
      </c>
      <c r="AH13" s="17">
        <v>25112</v>
      </c>
      <c r="AI13" s="17">
        <v>25942</v>
      </c>
      <c r="AJ13" s="17">
        <v>26861</v>
      </c>
      <c r="AK13" s="17">
        <v>28350</v>
      </c>
      <c r="AL13" s="17">
        <v>29711</v>
      </c>
      <c r="AM13" s="17">
        <v>29801</v>
      </c>
      <c r="AN13" s="17">
        <v>31391</v>
      </c>
      <c r="AO13" s="17">
        <v>32337</v>
      </c>
      <c r="AP13" s="17">
        <v>32143</v>
      </c>
      <c r="AQ13" s="17">
        <v>30680</v>
      </c>
      <c r="AR13" s="17">
        <v>28961</v>
      </c>
      <c r="AS13" s="17">
        <v>26355</v>
      </c>
      <c r="AT13" s="17">
        <v>24564</v>
      </c>
      <c r="AU13" s="17">
        <v>23951</v>
      </c>
      <c r="AV13" s="17">
        <v>24193</v>
      </c>
    </row>
    <row r="14" spans="1:48" ht="13">
      <c r="A14" s="15" t="s">
        <v>19</v>
      </c>
      <c r="B14" s="16" t="s">
        <v>11</v>
      </c>
      <c r="C14" s="14" t="s">
        <v>12</v>
      </c>
      <c r="D14" s="18">
        <v>10821</v>
      </c>
      <c r="E14" s="18">
        <v>11092</v>
      </c>
      <c r="F14" s="18">
        <v>11632</v>
      </c>
      <c r="G14" s="18">
        <v>11987</v>
      </c>
      <c r="H14" s="18">
        <v>12293</v>
      </c>
      <c r="I14" s="18">
        <v>12772</v>
      </c>
      <c r="J14" s="18">
        <v>12746</v>
      </c>
      <c r="K14" s="18">
        <v>13607</v>
      </c>
      <c r="L14" s="18">
        <v>14400</v>
      </c>
      <c r="M14" s="18">
        <v>14604</v>
      </c>
      <c r="N14" s="18">
        <v>14908</v>
      </c>
      <c r="O14" s="18">
        <v>15216</v>
      </c>
      <c r="P14" s="18">
        <v>15398</v>
      </c>
      <c r="Q14" s="18">
        <v>15251</v>
      </c>
      <c r="R14" s="18">
        <v>15806</v>
      </c>
      <c r="S14" s="18">
        <v>16239</v>
      </c>
      <c r="T14" s="18">
        <v>16165</v>
      </c>
      <c r="U14" s="18">
        <v>16914</v>
      </c>
      <c r="V14" s="18">
        <v>17857</v>
      </c>
      <c r="W14" s="18">
        <v>19008</v>
      </c>
      <c r="X14" s="18">
        <v>20641</v>
      </c>
      <c r="Y14" s="18">
        <v>20920</v>
      </c>
      <c r="Z14" s="18">
        <v>21443</v>
      </c>
      <c r="AA14" s="18">
        <v>21903</v>
      </c>
      <c r="AB14" s="18">
        <v>23086</v>
      </c>
      <c r="AC14" s="18">
        <v>25203</v>
      </c>
      <c r="AD14" s="18">
        <v>27351</v>
      </c>
      <c r="AE14" s="18">
        <v>30121</v>
      </c>
      <c r="AF14" s="18">
        <v>32333</v>
      </c>
      <c r="AG14" s="18">
        <v>35426</v>
      </c>
      <c r="AH14" s="18">
        <v>38541</v>
      </c>
      <c r="AI14" s="18">
        <v>40161</v>
      </c>
      <c r="AJ14" s="18">
        <v>41809</v>
      </c>
      <c r="AK14" s="18">
        <v>42708</v>
      </c>
      <c r="AL14" s="18">
        <v>43818</v>
      </c>
      <c r="AM14" s="18">
        <v>45555</v>
      </c>
      <c r="AN14" s="18">
        <v>47184</v>
      </c>
      <c r="AO14" s="18">
        <v>48324</v>
      </c>
      <c r="AP14" s="18">
        <v>46271</v>
      </c>
      <c r="AQ14" s="18">
        <v>43247</v>
      </c>
      <c r="AR14" s="18">
        <v>43223</v>
      </c>
      <c r="AS14" s="18">
        <v>44174</v>
      </c>
      <c r="AT14" s="18">
        <v>44115</v>
      </c>
      <c r="AU14" s="18">
        <v>44634</v>
      </c>
      <c r="AV14" s="18">
        <v>46823</v>
      </c>
    </row>
    <row r="15" spans="1:48" ht="13">
      <c r="A15" s="15" t="s">
        <v>20</v>
      </c>
      <c r="B15" s="16" t="s">
        <v>11</v>
      </c>
      <c r="C15" s="14" t="s">
        <v>12</v>
      </c>
      <c r="D15" s="17">
        <v>17089</v>
      </c>
      <c r="E15" s="17">
        <v>17319</v>
      </c>
      <c r="F15" s="17">
        <v>17856</v>
      </c>
      <c r="G15" s="17">
        <v>19000</v>
      </c>
      <c r="H15" s="17">
        <v>19914</v>
      </c>
      <c r="I15" s="17">
        <v>19381</v>
      </c>
      <c r="J15" s="17">
        <v>20659</v>
      </c>
      <c r="K15" s="17">
        <v>21098</v>
      </c>
      <c r="L15" s="17">
        <v>21704</v>
      </c>
      <c r="M15" s="17">
        <v>22931</v>
      </c>
      <c r="N15" s="17">
        <v>23669</v>
      </c>
      <c r="O15" s="17">
        <v>23837</v>
      </c>
      <c r="P15" s="17">
        <v>23921</v>
      </c>
      <c r="Q15" s="17">
        <v>24192</v>
      </c>
      <c r="R15" s="17">
        <v>24967</v>
      </c>
      <c r="S15" s="17">
        <v>25658</v>
      </c>
      <c r="T15" s="17">
        <v>26391</v>
      </c>
      <c r="U15" s="17">
        <v>27230</v>
      </c>
      <c r="V15" s="17">
        <v>28359</v>
      </c>
      <c r="W15" s="17">
        <v>29297</v>
      </c>
      <c r="X15" s="17">
        <v>29854</v>
      </c>
      <c r="Y15" s="17">
        <v>30284</v>
      </c>
      <c r="Z15" s="17">
        <v>30525</v>
      </c>
      <c r="AA15" s="17">
        <v>30246</v>
      </c>
      <c r="AB15" s="17">
        <v>30890</v>
      </c>
      <c r="AC15" s="17">
        <v>31781</v>
      </c>
      <c r="AD15" s="17">
        <v>32181</v>
      </c>
      <c r="AE15" s="17">
        <v>32755</v>
      </c>
      <c r="AF15" s="17">
        <v>33275</v>
      </c>
      <c r="AG15" s="17">
        <v>33789</v>
      </c>
      <c r="AH15" s="17">
        <v>35026</v>
      </c>
      <c r="AI15" s="17">
        <v>35624</v>
      </c>
      <c r="AJ15" s="17">
        <v>35638</v>
      </c>
      <c r="AK15" s="17">
        <v>35498</v>
      </c>
      <c r="AL15" s="17">
        <v>35791</v>
      </c>
      <c r="AM15" s="17">
        <v>35916</v>
      </c>
      <c r="AN15" s="17">
        <v>36487</v>
      </c>
      <c r="AO15" s="17">
        <v>36799</v>
      </c>
      <c r="AP15" s="17">
        <v>36133</v>
      </c>
      <c r="AQ15" s="17">
        <v>33960</v>
      </c>
      <c r="AR15" s="17">
        <v>34396</v>
      </c>
      <c r="AS15" s="17">
        <v>34465</v>
      </c>
      <c r="AT15" s="17">
        <v>33339</v>
      </c>
      <c r="AU15" s="17">
        <v>32590</v>
      </c>
      <c r="AV15" s="17">
        <v>32366</v>
      </c>
    </row>
    <row r="16" spans="1:48" ht="13">
      <c r="A16" s="15" t="s">
        <v>21</v>
      </c>
      <c r="B16" s="16" t="s">
        <v>11</v>
      </c>
      <c r="C16" s="14" t="s">
        <v>12</v>
      </c>
      <c r="D16" s="18">
        <v>21349</v>
      </c>
      <c r="E16" s="18">
        <v>22001</v>
      </c>
      <c r="F16" s="18">
        <v>22322</v>
      </c>
      <c r="G16" s="18">
        <v>23423</v>
      </c>
      <c r="H16" s="18">
        <v>24231</v>
      </c>
      <c r="I16" s="18">
        <v>24053</v>
      </c>
      <c r="J16" s="18">
        <v>24998</v>
      </c>
      <c r="K16" s="18">
        <v>25325</v>
      </c>
      <c r="L16" s="18">
        <v>25761</v>
      </c>
      <c r="M16" s="18">
        <v>26104</v>
      </c>
      <c r="N16" s="18">
        <v>26736</v>
      </c>
      <c r="O16" s="18">
        <v>26342</v>
      </c>
      <c r="P16" s="18">
        <v>25897</v>
      </c>
      <c r="Q16" s="18">
        <v>26330</v>
      </c>
      <c r="R16" s="18">
        <v>27033</v>
      </c>
      <c r="S16" s="18">
        <v>27606</v>
      </c>
      <c r="T16" s="18">
        <v>28221</v>
      </c>
      <c r="U16" s="18">
        <v>28576</v>
      </c>
      <c r="V16" s="18">
        <v>29367</v>
      </c>
      <c r="W16" s="18">
        <v>30487</v>
      </c>
      <c r="X16" s="18">
        <v>31548</v>
      </c>
      <c r="Y16" s="18">
        <v>32058</v>
      </c>
      <c r="Z16" s="18">
        <v>32360</v>
      </c>
      <c r="AA16" s="18">
        <v>32536</v>
      </c>
      <c r="AB16" s="18">
        <v>33301</v>
      </c>
      <c r="AC16" s="18">
        <v>34164</v>
      </c>
      <c r="AD16" s="18">
        <v>35232</v>
      </c>
      <c r="AE16" s="18">
        <v>36554</v>
      </c>
      <c r="AF16" s="18">
        <v>37977</v>
      </c>
      <c r="AG16" s="18">
        <v>39628</v>
      </c>
      <c r="AH16" s="18">
        <v>41014</v>
      </c>
      <c r="AI16" s="18">
        <v>41570</v>
      </c>
      <c r="AJ16" s="18">
        <v>41345</v>
      </c>
      <c r="AK16" s="18">
        <v>41268</v>
      </c>
      <c r="AL16" s="18">
        <v>41969</v>
      </c>
      <c r="AM16" s="18">
        <v>42768</v>
      </c>
      <c r="AN16" s="18">
        <v>44208</v>
      </c>
      <c r="AO16" s="18">
        <v>45739</v>
      </c>
      <c r="AP16" s="18">
        <v>46341</v>
      </c>
      <c r="AQ16" s="18">
        <v>44363</v>
      </c>
      <c r="AR16" s="18">
        <v>44752</v>
      </c>
      <c r="AS16" s="18">
        <v>45276</v>
      </c>
      <c r="AT16" s="18">
        <v>44640</v>
      </c>
      <c r="AU16" s="18">
        <v>44291</v>
      </c>
      <c r="AV16" s="18">
        <v>44570</v>
      </c>
    </row>
    <row r="17" spans="1:48" ht="13">
      <c r="A17" s="15" t="s">
        <v>22</v>
      </c>
      <c r="B17" s="16" t="s">
        <v>11</v>
      </c>
      <c r="C17" s="14" t="s">
        <v>12</v>
      </c>
      <c r="D17" s="17">
        <v>10329</v>
      </c>
      <c r="E17" s="17">
        <v>11111</v>
      </c>
      <c r="F17" s="17">
        <v>12020</v>
      </c>
      <c r="G17" s="17">
        <v>13361</v>
      </c>
      <c r="H17" s="17">
        <v>13327</v>
      </c>
      <c r="I17" s="17">
        <v>12273</v>
      </c>
      <c r="J17" s="17">
        <v>12752</v>
      </c>
      <c r="K17" s="17">
        <v>13324</v>
      </c>
      <c r="L17" s="17">
        <v>13552</v>
      </c>
      <c r="M17" s="17">
        <v>14163</v>
      </c>
      <c r="N17" s="17">
        <v>14654</v>
      </c>
      <c r="O17" s="17">
        <v>14764</v>
      </c>
      <c r="P17" s="17">
        <v>14987</v>
      </c>
      <c r="Q17" s="17">
        <v>14896</v>
      </c>
      <c r="R17" s="17">
        <v>14566</v>
      </c>
      <c r="S17" s="17">
        <v>14942</v>
      </c>
      <c r="T17" s="17">
        <v>15561</v>
      </c>
      <c r="U17" s="17">
        <v>16582</v>
      </c>
      <c r="V17" s="17">
        <v>17871</v>
      </c>
      <c r="W17" s="17">
        <v>19081</v>
      </c>
      <c r="X17" s="17">
        <v>19911</v>
      </c>
      <c r="Y17" s="17">
        <v>20840</v>
      </c>
      <c r="Z17" s="17">
        <v>21075</v>
      </c>
      <c r="AA17" s="17">
        <v>20622</v>
      </c>
      <c r="AB17" s="17">
        <v>20771</v>
      </c>
      <c r="AC17" s="17">
        <v>21599</v>
      </c>
      <c r="AD17" s="17">
        <v>22270</v>
      </c>
      <c r="AE17" s="17">
        <v>23152</v>
      </c>
      <c r="AF17" s="17">
        <v>24139</v>
      </c>
      <c r="AG17" s="17">
        <v>24937</v>
      </c>
      <c r="AH17" s="17">
        <v>25700</v>
      </c>
      <c r="AI17" s="17">
        <v>26015</v>
      </c>
      <c r="AJ17" s="17">
        <v>26072</v>
      </c>
      <c r="AK17" s="17">
        <v>25732</v>
      </c>
      <c r="AL17" s="17">
        <v>26135</v>
      </c>
      <c r="AM17" s="17">
        <v>26287</v>
      </c>
      <c r="AN17" s="17">
        <v>26647</v>
      </c>
      <c r="AO17" s="17">
        <v>27257</v>
      </c>
      <c r="AP17" s="17">
        <v>27272</v>
      </c>
      <c r="AQ17" s="17">
        <v>26435</v>
      </c>
      <c r="AR17" s="17">
        <v>26924</v>
      </c>
      <c r="AS17" s="17">
        <v>26471</v>
      </c>
      <c r="AT17" s="17">
        <v>25508</v>
      </c>
      <c r="AU17" s="17">
        <v>25359</v>
      </c>
      <c r="AV17" s="17">
        <v>25727</v>
      </c>
    </row>
    <row r="18" spans="1:48" ht="13">
      <c r="A18" s="15" t="s">
        <v>23</v>
      </c>
      <c r="B18" s="16" t="s">
        <v>11</v>
      </c>
      <c r="C18" s="14" t="s">
        <v>12</v>
      </c>
      <c r="D18" s="18">
        <v>14051</v>
      </c>
      <c r="E18" s="18">
        <v>14569</v>
      </c>
      <c r="F18" s="18">
        <v>15616</v>
      </c>
      <c r="G18" s="18">
        <v>16681</v>
      </c>
      <c r="H18" s="18">
        <v>17449</v>
      </c>
      <c r="I18" s="18">
        <v>17362</v>
      </c>
      <c r="J18" s="18">
        <v>17725</v>
      </c>
      <c r="K18" s="18">
        <v>18013</v>
      </c>
      <c r="L18" s="18">
        <v>18072</v>
      </c>
      <c r="M18" s="18">
        <v>17919</v>
      </c>
      <c r="N18" s="18">
        <v>18118</v>
      </c>
      <c r="O18" s="18">
        <v>17984</v>
      </c>
      <c r="P18" s="18">
        <v>18110</v>
      </c>
      <c r="Q18" s="18">
        <v>18344</v>
      </c>
      <c r="R18" s="18">
        <v>18596</v>
      </c>
      <c r="S18" s="18">
        <v>18958</v>
      </c>
      <c r="T18" s="18">
        <v>19515</v>
      </c>
      <c r="U18" s="18">
        <v>20547</v>
      </c>
      <c r="V18" s="18">
        <v>21546</v>
      </c>
      <c r="W18" s="18">
        <v>22543</v>
      </c>
      <c r="X18" s="18">
        <v>23359</v>
      </c>
      <c r="Y18" s="18">
        <v>23912</v>
      </c>
      <c r="Z18" s="18">
        <v>24078</v>
      </c>
      <c r="AA18" s="18">
        <v>23777</v>
      </c>
      <c r="AB18" s="18">
        <v>24300</v>
      </c>
      <c r="AC18" s="18">
        <v>24934</v>
      </c>
      <c r="AD18" s="18">
        <v>25495</v>
      </c>
      <c r="AE18" s="18">
        <v>26326</v>
      </c>
      <c r="AF18" s="18">
        <v>27348</v>
      </c>
      <c r="AG18" s="18">
        <v>28464</v>
      </c>
      <c r="AH18" s="18">
        <v>29833</v>
      </c>
      <c r="AI18" s="18">
        <v>30866</v>
      </c>
      <c r="AJ18" s="18">
        <v>31251</v>
      </c>
      <c r="AK18" s="18">
        <v>31656</v>
      </c>
      <c r="AL18" s="18">
        <v>32154</v>
      </c>
      <c r="AM18" s="18">
        <v>32737</v>
      </c>
      <c r="AN18" s="18">
        <v>33567</v>
      </c>
      <c r="AO18" s="18">
        <v>34158</v>
      </c>
      <c r="AP18" s="18">
        <v>33978</v>
      </c>
      <c r="AQ18" s="18">
        <v>32492</v>
      </c>
      <c r="AR18" s="18">
        <v>32361</v>
      </c>
      <c r="AS18" s="18">
        <v>31918</v>
      </c>
      <c r="AT18" s="18">
        <v>31061</v>
      </c>
      <c r="AU18" s="18">
        <v>30656</v>
      </c>
      <c r="AV18" s="18">
        <v>31159</v>
      </c>
    </row>
    <row r="19" spans="1:48" ht="13">
      <c r="A19" s="15" t="s">
        <v>24</v>
      </c>
      <c r="B19" s="16" t="s">
        <v>11</v>
      </c>
      <c r="C19" s="14" t="s">
        <v>12</v>
      </c>
      <c r="D19" s="17">
        <v>21205</v>
      </c>
      <c r="E19" s="17">
        <v>21260</v>
      </c>
      <c r="F19" s="17">
        <v>21682</v>
      </c>
      <c r="G19" s="17">
        <v>22501</v>
      </c>
      <c r="H19" s="17">
        <v>23152</v>
      </c>
      <c r="I19" s="17">
        <v>23653</v>
      </c>
      <c r="J19" s="17">
        <v>23816</v>
      </c>
      <c r="K19" s="17">
        <v>23354</v>
      </c>
      <c r="L19" s="17">
        <v>23694</v>
      </c>
      <c r="M19" s="17">
        <v>24548</v>
      </c>
      <c r="N19" s="17">
        <v>24917</v>
      </c>
      <c r="O19" s="17">
        <v>25000</v>
      </c>
      <c r="P19" s="17">
        <v>25297</v>
      </c>
      <c r="Q19" s="17">
        <v>25765</v>
      </c>
      <c r="R19" s="17">
        <v>26829</v>
      </c>
      <c r="S19" s="17">
        <v>27366</v>
      </c>
      <c r="T19" s="17">
        <v>28036</v>
      </c>
      <c r="U19" s="17">
        <v>28879</v>
      </c>
      <c r="V19" s="17">
        <v>29485</v>
      </c>
      <c r="W19" s="17">
        <v>30065</v>
      </c>
      <c r="X19" s="17">
        <v>30058</v>
      </c>
      <c r="Y19" s="17">
        <v>29513</v>
      </c>
      <c r="Z19" s="17">
        <v>29000</v>
      </c>
      <c r="AA19" s="17">
        <v>28236</v>
      </c>
      <c r="AB19" s="17">
        <v>29182</v>
      </c>
      <c r="AC19" s="17">
        <v>30197</v>
      </c>
      <c r="AD19" s="17">
        <v>30607</v>
      </c>
      <c r="AE19" s="17">
        <v>31477</v>
      </c>
      <c r="AF19" s="17">
        <v>32789</v>
      </c>
      <c r="AG19" s="17">
        <v>34248</v>
      </c>
      <c r="AH19" s="17">
        <v>35812</v>
      </c>
      <c r="AI19" s="17">
        <v>36274</v>
      </c>
      <c r="AJ19" s="17">
        <v>36906</v>
      </c>
      <c r="AK19" s="17">
        <v>37646</v>
      </c>
      <c r="AL19" s="17">
        <v>39119</v>
      </c>
      <c r="AM19" s="17">
        <v>40060</v>
      </c>
      <c r="AN19" s="17">
        <v>41703</v>
      </c>
      <c r="AO19" s="17">
        <v>42805</v>
      </c>
      <c r="AP19" s="17">
        <v>42236</v>
      </c>
      <c r="AQ19" s="17">
        <v>39707</v>
      </c>
      <c r="AR19" s="17">
        <v>41727</v>
      </c>
      <c r="AS19" s="17">
        <v>42517</v>
      </c>
      <c r="AT19" s="17">
        <v>42082</v>
      </c>
      <c r="AU19" s="17">
        <v>42245</v>
      </c>
      <c r="AV19" s="17">
        <v>42804</v>
      </c>
    </row>
    <row r="20" spans="1:48" ht="13">
      <c r="A20" s="15" t="s">
        <v>25</v>
      </c>
      <c r="B20" s="16" t="s">
        <v>11</v>
      </c>
      <c r="C20" s="14" t="s">
        <v>12</v>
      </c>
      <c r="D20" s="18">
        <v>33545</v>
      </c>
      <c r="E20" s="18">
        <v>34492</v>
      </c>
      <c r="F20" s="18">
        <v>35273</v>
      </c>
      <c r="G20" s="18">
        <v>36124</v>
      </c>
      <c r="H20" s="18">
        <v>36543</v>
      </c>
      <c r="I20" s="18">
        <v>34180</v>
      </c>
      <c r="J20" s="18">
        <v>34074</v>
      </c>
      <c r="K20" s="18">
        <v>34997</v>
      </c>
      <c r="L20" s="18">
        <v>35050</v>
      </c>
      <c r="M20" s="18">
        <v>35820</v>
      </c>
      <c r="N20" s="18">
        <v>37267</v>
      </c>
      <c r="O20" s="18">
        <v>37605</v>
      </c>
      <c r="P20" s="18">
        <v>36894</v>
      </c>
      <c r="Q20" s="18">
        <v>37045</v>
      </c>
      <c r="R20" s="18">
        <v>38024</v>
      </c>
      <c r="S20" s="18">
        <v>39251</v>
      </c>
      <c r="T20" s="18">
        <v>39739</v>
      </c>
      <c r="U20" s="18">
        <v>40088</v>
      </c>
      <c r="V20" s="18">
        <v>41076</v>
      </c>
      <c r="W20" s="18">
        <v>42527</v>
      </c>
      <c r="X20" s="18">
        <v>43614</v>
      </c>
      <c r="Y20" s="18">
        <v>42688</v>
      </c>
      <c r="Z20" s="18">
        <v>42283</v>
      </c>
      <c r="AA20" s="18">
        <v>41953</v>
      </c>
      <c r="AB20" s="18">
        <v>42196</v>
      </c>
      <c r="AC20" s="18">
        <v>42048</v>
      </c>
      <c r="AD20" s="18">
        <v>42093</v>
      </c>
      <c r="AE20" s="18">
        <v>42947</v>
      </c>
      <c r="AF20" s="18">
        <v>44086</v>
      </c>
      <c r="AG20" s="18">
        <v>44568</v>
      </c>
      <c r="AH20" s="18">
        <v>46075</v>
      </c>
      <c r="AI20" s="18">
        <v>46540</v>
      </c>
      <c r="AJ20" s="18">
        <v>46269</v>
      </c>
      <c r="AK20" s="18">
        <v>45952</v>
      </c>
      <c r="AL20" s="18">
        <v>46938</v>
      </c>
      <c r="AM20" s="18">
        <v>48080</v>
      </c>
      <c r="AN20" s="18">
        <v>49725</v>
      </c>
      <c r="AO20" s="18">
        <v>51350</v>
      </c>
      <c r="AP20" s="18">
        <v>51894</v>
      </c>
      <c r="AQ20" s="18">
        <v>50172</v>
      </c>
      <c r="AR20" s="18">
        <v>51121</v>
      </c>
      <c r="AS20" s="18">
        <v>51670</v>
      </c>
      <c r="AT20" s="18">
        <v>51699</v>
      </c>
      <c r="AU20" s="18">
        <v>52012</v>
      </c>
      <c r="AV20" s="18">
        <v>52352</v>
      </c>
    </row>
    <row r="21" spans="1:48" ht="13">
      <c r="A21" s="15" t="s">
        <v>26</v>
      </c>
      <c r="B21" s="16" t="s">
        <v>11</v>
      </c>
      <c r="C21" s="14" t="s">
        <v>12</v>
      </c>
      <c r="D21" s="17">
        <v>23305</v>
      </c>
      <c r="E21" s="17">
        <v>23772</v>
      </c>
      <c r="F21" s="17">
        <v>24757</v>
      </c>
      <c r="G21" s="17">
        <v>25905</v>
      </c>
      <c r="H21" s="17">
        <v>25535</v>
      </c>
      <c r="I21" s="17">
        <v>25239</v>
      </c>
      <c r="J21" s="17">
        <v>26342</v>
      </c>
      <c r="K21" s="17">
        <v>27280</v>
      </c>
      <c r="L21" s="17">
        <v>28495</v>
      </c>
      <c r="M21" s="17">
        <v>29076</v>
      </c>
      <c r="N21" s="17">
        <v>28671</v>
      </c>
      <c r="O21" s="17">
        <v>29123</v>
      </c>
      <c r="P21" s="17">
        <v>28295</v>
      </c>
      <c r="Q21" s="17">
        <v>29338</v>
      </c>
      <c r="R21" s="17">
        <v>31194</v>
      </c>
      <c r="S21" s="17">
        <v>32228</v>
      </c>
      <c r="T21" s="17">
        <v>33058</v>
      </c>
      <c r="U21" s="17">
        <v>33898</v>
      </c>
      <c r="V21" s="17">
        <v>35004</v>
      </c>
      <c r="W21" s="17">
        <v>35951</v>
      </c>
      <c r="X21" s="17">
        <v>36231</v>
      </c>
      <c r="Y21" s="17">
        <v>35726</v>
      </c>
      <c r="Z21" s="17">
        <v>36508</v>
      </c>
      <c r="AA21" s="17">
        <v>37026</v>
      </c>
      <c r="AB21" s="17">
        <v>38057</v>
      </c>
      <c r="AC21" s="17">
        <v>38633</v>
      </c>
      <c r="AD21" s="17">
        <v>39634</v>
      </c>
      <c r="AE21" s="17">
        <v>40921</v>
      </c>
      <c r="AF21" s="17">
        <v>42247</v>
      </c>
      <c r="AG21" s="17">
        <v>43724</v>
      </c>
      <c r="AH21" s="17">
        <v>45018</v>
      </c>
      <c r="AI21" s="17">
        <v>45007</v>
      </c>
      <c r="AJ21" s="17">
        <v>45377</v>
      </c>
      <c r="AK21" s="17">
        <v>46221</v>
      </c>
      <c r="AL21" s="17">
        <v>47540</v>
      </c>
      <c r="AM21" s="17">
        <v>48677</v>
      </c>
      <c r="AN21" s="17">
        <v>49503</v>
      </c>
      <c r="AO21" s="17">
        <v>49903</v>
      </c>
      <c r="AP21" s="17">
        <v>49292</v>
      </c>
      <c r="AQ21" s="17">
        <v>47503</v>
      </c>
      <c r="AR21" s="17">
        <v>48302</v>
      </c>
      <c r="AS21" s="17">
        <v>48704</v>
      </c>
      <c r="AT21" s="17">
        <v>49419</v>
      </c>
      <c r="AU21" s="17">
        <v>49784</v>
      </c>
      <c r="AV21" s="17">
        <v>50620</v>
      </c>
    </row>
    <row r="22" spans="1:48" ht="13">
      <c r="A22" s="15" t="s">
        <v>27</v>
      </c>
      <c r="B22" s="16" t="s">
        <v>11</v>
      </c>
      <c r="C22" s="14" t="s">
        <v>12</v>
      </c>
      <c r="D22" s="18">
        <v>17168</v>
      </c>
      <c r="E22" s="18">
        <v>17673</v>
      </c>
      <c r="F22" s="18">
        <v>18397</v>
      </c>
      <c r="G22" s="18">
        <v>19427</v>
      </c>
      <c r="H22" s="18">
        <v>19761</v>
      </c>
      <c r="I22" s="18">
        <v>19538</v>
      </c>
      <c r="J22" s="18">
        <v>20377</v>
      </c>
      <c r="K22" s="18">
        <v>20881</v>
      </c>
      <c r="L22" s="18">
        <v>21480</v>
      </c>
      <c r="M22" s="18">
        <v>22223</v>
      </c>
      <c r="N22" s="18">
        <v>22465</v>
      </c>
      <c r="O22" s="18">
        <v>22456</v>
      </c>
      <c r="P22" s="18">
        <v>22628</v>
      </c>
      <c r="Q22" s="18">
        <v>23009</v>
      </c>
      <c r="R22" s="18">
        <v>23537</v>
      </c>
      <c r="S22" s="18">
        <v>24094</v>
      </c>
      <c r="T22" s="18">
        <v>24684</v>
      </c>
      <c r="U22" s="18">
        <v>25373</v>
      </c>
      <c r="V22" s="18">
        <v>26418</v>
      </c>
      <c r="W22" s="18">
        <v>27299</v>
      </c>
      <c r="X22" s="18">
        <v>27986</v>
      </c>
      <c r="Y22" s="18">
        <v>28404</v>
      </c>
      <c r="Z22" s="18">
        <v>28616</v>
      </c>
      <c r="AA22" s="18">
        <v>28441</v>
      </c>
      <c r="AB22" s="18">
        <v>29148</v>
      </c>
      <c r="AC22" s="18">
        <v>29914</v>
      </c>
      <c r="AD22" s="18">
        <v>30386</v>
      </c>
      <c r="AE22" s="18">
        <v>31137</v>
      </c>
      <c r="AF22" s="18">
        <v>32005</v>
      </c>
      <c r="AG22" s="18">
        <v>32887</v>
      </c>
      <c r="AH22" s="18">
        <v>34046</v>
      </c>
      <c r="AI22" s="18">
        <v>34659</v>
      </c>
      <c r="AJ22" s="18">
        <v>34903</v>
      </c>
      <c r="AK22" s="18">
        <v>35110</v>
      </c>
      <c r="AL22" s="18">
        <v>35728</v>
      </c>
      <c r="AM22" s="18">
        <v>36181</v>
      </c>
      <c r="AN22" s="18">
        <v>37121</v>
      </c>
      <c r="AO22" s="18">
        <v>37946</v>
      </c>
      <c r="AP22" s="18">
        <v>37813</v>
      </c>
      <c r="AQ22" s="18">
        <v>35982</v>
      </c>
      <c r="AR22" s="18">
        <v>36569</v>
      </c>
      <c r="AS22" s="18">
        <v>36993</v>
      </c>
      <c r="AT22" s="18">
        <v>36628</v>
      </c>
      <c r="AU22" s="18">
        <v>36541</v>
      </c>
      <c r="AV22" s="18">
        <v>36870</v>
      </c>
    </row>
    <row r="23" spans="1:48" ht="13">
      <c r="A23" s="15" t="s">
        <v>28</v>
      </c>
      <c r="B23" s="16" t="s">
        <v>11</v>
      </c>
      <c r="C23" s="14" t="s">
        <v>12</v>
      </c>
      <c r="D23" s="17">
        <v>16992</v>
      </c>
      <c r="E23" s="17">
        <v>17413</v>
      </c>
      <c r="F23" s="17">
        <v>18150</v>
      </c>
      <c r="G23" s="17">
        <v>19044</v>
      </c>
      <c r="H23" s="17">
        <v>19051</v>
      </c>
      <c r="I23" s="17">
        <v>18925</v>
      </c>
      <c r="J23" s="17">
        <v>19664</v>
      </c>
      <c r="K23" s="17">
        <v>20202</v>
      </c>
      <c r="L23" s="17">
        <v>20912</v>
      </c>
      <c r="M23" s="17">
        <v>21526</v>
      </c>
      <c r="N23" s="17">
        <v>21584</v>
      </c>
      <c r="O23" s="17">
        <v>21865</v>
      </c>
      <c r="P23" s="17">
        <v>21702</v>
      </c>
      <c r="Q23" s="17">
        <v>22166</v>
      </c>
      <c r="R23" s="17">
        <v>23043</v>
      </c>
      <c r="S23" s="17">
        <v>23747</v>
      </c>
      <c r="T23" s="17">
        <v>24256</v>
      </c>
      <c r="U23" s="17">
        <v>24942</v>
      </c>
      <c r="V23" s="17">
        <v>25896</v>
      </c>
      <c r="W23" s="17">
        <v>26679</v>
      </c>
      <c r="X23" s="17">
        <v>27266</v>
      </c>
      <c r="Y23" s="17">
        <v>27413</v>
      </c>
      <c r="Z23" s="17">
        <v>27784</v>
      </c>
      <c r="AA23" s="17">
        <v>27949</v>
      </c>
      <c r="AB23" s="17">
        <v>28589</v>
      </c>
      <c r="AC23" s="17">
        <v>29119</v>
      </c>
      <c r="AD23" s="17">
        <v>29784</v>
      </c>
      <c r="AE23" s="17">
        <v>30634</v>
      </c>
      <c r="AF23" s="17">
        <v>31258</v>
      </c>
      <c r="AG23" s="17">
        <v>32100</v>
      </c>
      <c r="AH23" s="17">
        <v>33163</v>
      </c>
      <c r="AI23" s="17">
        <v>33374</v>
      </c>
      <c r="AJ23" s="17">
        <v>33682</v>
      </c>
      <c r="AK23" s="17">
        <v>34117</v>
      </c>
      <c r="AL23" s="17">
        <v>34966</v>
      </c>
      <c r="AM23" s="17">
        <v>35650</v>
      </c>
      <c r="AN23" s="17">
        <v>36461</v>
      </c>
      <c r="AO23" s="17">
        <v>37094</v>
      </c>
      <c r="AP23" s="17">
        <v>36846</v>
      </c>
      <c r="AQ23" s="17">
        <v>35285</v>
      </c>
      <c r="AR23" s="17">
        <v>36103</v>
      </c>
      <c r="AS23" s="17">
        <v>36535</v>
      </c>
      <c r="AT23" s="17">
        <v>36765</v>
      </c>
      <c r="AU23" s="17">
        <v>36984</v>
      </c>
      <c r="AV23" s="17">
        <v>37436</v>
      </c>
    </row>
    <row r="24" spans="1:48">
      <c r="A24" s="19" t="s">
        <v>29</v>
      </c>
    </row>
    <row r="25" spans="1:48">
      <c r="A25" s="20" t="s">
        <v>30</v>
      </c>
    </row>
    <row r="26" spans="1:48">
      <c r="A26" s="21" t="s">
        <v>31</v>
      </c>
      <c r="B26" s="20" t="s">
        <v>32</v>
      </c>
    </row>
    <row r="28" spans="1:48">
      <c r="E28" t="s">
        <v>46</v>
      </c>
    </row>
    <row r="31" spans="1:48" ht="18">
      <c r="A31" s="22" t="s">
        <v>33</v>
      </c>
      <c r="B31" s="22">
        <v>1970</v>
      </c>
      <c r="E31" s="52" t="s">
        <v>47</v>
      </c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48" ht="17">
      <c r="A32" s="22" t="s">
        <v>34</v>
      </c>
      <c r="B32" s="22">
        <v>2014</v>
      </c>
      <c r="E32" s="26" t="s">
        <v>49</v>
      </c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7" ht="17">
      <c r="A33" s="22" t="s">
        <v>35</v>
      </c>
      <c r="B33" s="23">
        <f>HLOOKUP(B31,D5:AV23,18,FALSE)</f>
        <v>17168</v>
      </c>
      <c r="E33" s="26" t="s">
        <v>45</v>
      </c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</row>
    <row r="34" spans="1:27" ht="17">
      <c r="A34" s="22" t="s">
        <v>36</v>
      </c>
      <c r="B34" s="23">
        <f>HLOOKUP(B32,D5:AV23,18,FALSE)</f>
        <v>36870</v>
      </c>
      <c r="E34" s="27" t="s">
        <v>48</v>
      </c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7" ht="17">
      <c r="A35" s="22" t="s">
        <v>37</v>
      </c>
      <c r="B35" s="23">
        <f>HLOOKUP(B31,D5:AV23,17,FALSE)</f>
        <v>23305</v>
      </c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7" ht="17">
      <c r="A36" s="22" t="s">
        <v>38</v>
      </c>
      <c r="B36" s="23">
        <f>HLOOKUP(B32,D5:AV23,17,FALSE)</f>
        <v>50620</v>
      </c>
      <c r="E36" s="28">
        <f>B42</f>
        <v>2.1319179046052641E-2</v>
      </c>
      <c r="F36" s="32">
        <v>1972</v>
      </c>
      <c r="G36" s="32">
        <v>1974</v>
      </c>
      <c r="H36" s="32">
        <v>1976</v>
      </c>
      <c r="I36" s="32">
        <v>1978</v>
      </c>
      <c r="J36" s="32">
        <v>1980</v>
      </c>
      <c r="K36" s="32">
        <v>1982</v>
      </c>
      <c r="L36" s="32">
        <v>1984</v>
      </c>
      <c r="M36" s="32">
        <v>1986</v>
      </c>
      <c r="N36" s="32">
        <v>1988</v>
      </c>
      <c r="O36" s="32">
        <v>1990</v>
      </c>
      <c r="P36" s="32">
        <v>1992</v>
      </c>
      <c r="Q36" s="32">
        <v>1994</v>
      </c>
      <c r="R36" s="32">
        <v>1996</v>
      </c>
      <c r="S36" s="32">
        <v>1998</v>
      </c>
      <c r="T36" s="32">
        <v>2000</v>
      </c>
      <c r="U36" s="32">
        <v>2002</v>
      </c>
      <c r="V36" s="32">
        <v>2004</v>
      </c>
      <c r="W36" s="32">
        <v>2006</v>
      </c>
      <c r="X36" s="32">
        <v>2008</v>
      </c>
      <c r="Y36" s="32">
        <v>2010</v>
      </c>
      <c r="Z36" s="30">
        <v>2012</v>
      </c>
      <c r="AA36" s="30">
        <v>2014</v>
      </c>
    </row>
    <row r="37" spans="1:27" ht="18">
      <c r="A37" s="22" t="s">
        <v>39</v>
      </c>
      <c r="B37" s="23">
        <f>B34-B33</f>
        <v>19702</v>
      </c>
      <c r="E37" s="29">
        <v>1970</v>
      </c>
      <c r="F37" s="33">
        <f t="dataTable" ref="F37:AA58" dt2D="1" dtr="1" r1="B31" r2="B32"/>
        <v>-0.12206224650059111</v>
      </c>
      <c r="G37" s="34">
        <v>-0.3344580999393541</v>
      </c>
      <c r="H37" s="34">
        <v>-0.26790645965045118</v>
      </c>
      <c r="I37" s="34">
        <v>-9.2693083869480733E-2</v>
      </c>
      <c r="J37" s="34">
        <v>-0.20624901433155257</v>
      </c>
      <c r="K37" s="34">
        <v>-0.26912286629551169</v>
      </c>
      <c r="L37" s="35">
        <v>-6.5389304498160536E-2</v>
      </c>
      <c r="M37" s="35">
        <v>-3.1074434273614056E-2</v>
      </c>
      <c r="N37" s="35">
        <v>-4.5470689064106826E-2</v>
      </c>
      <c r="O37" s="35">
        <v>-7.7051043217944801E-2</v>
      </c>
      <c r="P37" s="35">
        <v>-9.6009455668543062E-2</v>
      </c>
      <c r="Q37" s="36">
        <v>-5.68770866194339E-2</v>
      </c>
      <c r="R37" s="36">
        <v>-5.289207643492206E-2</v>
      </c>
      <c r="S37" s="36">
        <v>-3.2832504390076928E-2</v>
      </c>
      <c r="T37" s="36">
        <v>-2.7076378307020074E-2</v>
      </c>
      <c r="U37" s="36">
        <v>-4.2723336420729945E-2</v>
      </c>
      <c r="V37" s="36">
        <v>-1.8671119057635677E-2</v>
      </c>
      <c r="W37" s="36">
        <v>-1.5426633980881926E-2</v>
      </c>
      <c r="X37" s="36">
        <v>-3.4380663078511155E-2</v>
      </c>
      <c r="Y37" s="36">
        <v>-2.4534878618388659E-2</v>
      </c>
      <c r="Z37" s="36">
        <v>-5.3968823796234338E-3</v>
      </c>
      <c r="AA37" s="37">
        <v>9.8151613525929177E-3</v>
      </c>
    </row>
    <row r="38" spans="1:27" ht="18">
      <c r="A38" s="22" t="s">
        <v>40</v>
      </c>
      <c r="B38" s="23">
        <f>B36-B35</f>
        <v>27315</v>
      </c>
      <c r="E38" s="29">
        <v>1972</v>
      </c>
      <c r="F38" s="38" t="e">
        <v>#DIV/0!</v>
      </c>
      <c r="G38" s="39">
        <v>-0.55859394873461587</v>
      </c>
      <c r="H38" s="39">
        <v>-0.38076488443772633</v>
      </c>
      <c r="I38" s="39">
        <v>-8.6031163202630864E-2</v>
      </c>
      <c r="J38" s="39">
        <v>-0.24611785204863901</v>
      </c>
      <c r="K38" s="39">
        <v>-0.3312692786758209</v>
      </c>
      <c r="L38" s="39">
        <v>-5.5068276125135235E-2</v>
      </c>
      <c r="M38" s="40">
        <v>-1.4115778772617193E-2</v>
      </c>
      <c r="N38" s="40">
        <v>-3.5836957298028625E-2</v>
      </c>
      <c r="O38" s="40">
        <v>-7.5723234861447261E-2</v>
      </c>
      <c r="P38" s="40">
        <v>-9.8662765226785881E-2</v>
      </c>
      <c r="Q38" s="40">
        <v>-5.2504862834108899E-2</v>
      </c>
      <c r="R38" s="41">
        <v>-4.8655019098283341E-2</v>
      </c>
      <c r="S38" s="41">
        <v>-2.6317273125724933E-2</v>
      </c>
      <c r="T38" s="41">
        <v>-2.0838826872244542E-2</v>
      </c>
      <c r="U38" s="41">
        <v>-3.9109726403471004E-2</v>
      </c>
      <c r="V38" s="41">
        <v>-1.2045790022168955E-2</v>
      </c>
      <c r="W38" s="41">
        <v>-8.9523769278808084E-3</v>
      </c>
      <c r="X38" s="41">
        <v>-3.062683314731247E-2</v>
      </c>
      <c r="Y38" s="41">
        <v>-1.9056627065717497E-2</v>
      </c>
      <c r="Z38" s="41">
        <v>2.6215956272730391E-3</v>
      </c>
      <c r="AA38" s="42">
        <v>1.9747070500000005E-2</v>
      </c>
    </row>
    <row r="39" spans="1:27" ht="18">
      <c r="A39" s="22" t="s">
        <v>41</v>
      </c>
      <c r="B39" s="24">
        <f>B37/B33</f>
        <v>1.1476001863932899</v>
      </c>
      <c r="E39" s="29">
        <v>1974</v>
      </c>
      <c r="F39" s="38">
        <v>-0.5761480179722267</v>
      </c>
      <c r="G39" s="43" t="e">
        <v>#DIV/0!</v>
      </c>
      <c r="H39" s="39">
        <v>1.3407986554482674E-2</v>
      </c>
      <c r="I39" s="39">
        <v>0.2980201970462959</v>
      </c>
      <c r="J39" s="39">
        <v>-9.1274010664549973E-2</v>
      </c>
      <c r="K39" s="39">
        <v>-0.23012917679983921</v>
      </c>
      <c r="L39" s="39">
        <v>0.13080507218087364</v>
      </c>
      <c r="M39" s="39">
        <v>0.1410382114584568</v>
      </c>
      <c r="N39" s="40">
        <v>7.3514266237982129E-2</v>
      </c>
      <c r="O39" s="40">
        <v>4.4908762156774511E-3</v>
      </c>
      <c r="P39" s="40">
        <v>-2.8690360139810182E-2</v>
      </c>
      <c r="Q39" s="40">
        <v>2.1694586343727139E-2</v>
      </c>
      <c r="R39" s="40">
        <v>1.7337375812211009E-2</v>
      </c>
      <c r="S39" s="41">
        <v>3.4015533189186924E-2</v>
      </c>
      <c r="T39" s="41">
        <v>3.1467346169298811E-2</v>
      </c>
      <c r="U39" s="41">
        <v>7.927235659041609E-3</v>
      </c>
      <c r="V39" s="41">
        <v>3.5732432892525298E-2</v>
      </c>
      <c r="W39" s="41">
        <v>3.5309557648184213E-2</v>
      </c>
      <c r="X39" s="41">
        <v>9.5572866408329214E-3</v>
      </c>
      <c r="Y39" s="41">
        <v>2.5504898125195911E-2</v>
      </c>
      <c r="Z39" s="41">
        <v>4.951456479218256E-2</v>
      </c>
      <c r="AA39" s="42">
        <v>6.7924317457044803E-2</v>
      </c>
    </row>
    <row r="40" spans="1:27" ht="18">
      <c r="A40" s="22" t="s">
        <v>42</v>
      </c>
      <c r="B40" s="24">
        <f>B38/B35</f>
        <v>1.1720660802402918</v>
      </c>
      <c r="E40" s="29">
        <v>1976</v>
      </c>
      <c r="F40" s="38">
        <v>-0.40514232685133844</v>
      </c>
      <c r="G40" s="43">
        <v>1.3831728287377353E-2</v>
      </c>
      <c r="H40" s="43" t="e">
        <v>#DIV/0!</v>
      </c>
      <c r="I40" s="39">
        <v>0.47141145628927272</v>
      </c>
      <c r="J40" s="39">
        <v>-0.12601782261997005</v>
      </c>
      <c r="K40" s="39">
        <v>-0.30615379047728808</v>
      </c>
      <c r="L40" s="39">
        <v>0.15854724577835885</v>
      </c>
      <c r="M40" s="39">
        <v>0.16432648934435715</v>
      </c>
      <c r="N40" s="39">
        <v>8.2160317251608814E-2</v>
      </c>
      <c r="O40" s="40">
        <v>3.8880893496009471E-3</v>
      </c>
      <c r="P40" s="40">
        <v>-3.284409492445816E-2</v>
      </c>
      <c r="Q40" s="40">
        <v>2.2980587714639095E-2</v>
      </c>
      <c r="R40" s="40">
        <v>1.8134776243894521E-2</v>
      </c>
      <c r="S40" s="40">
        <v>3.6216747546773176E-2</v>
      </c>
      <c r="T40" s="41">
        <v>3.3301404566403452E-2</v>
      </c>
      <c r="U40" s="41">
        <v>7.9379994761770017E-3</v>
      </c>
      <c r="V40" s="41">
        <v>3.7785848996338037E-2</v>
      </c>
      <c r="W40" s="41">
        <v>3.7256677528479318E-2</v>
      </c>
      <c r="X40" s="41">
        <v>9.7189904854530062E-3</v>
      </c>
      <c r="Y40" s="41">
        <v>2.6785699673153297E-2</v>
      </c>
      <c r="Z40" s="41">
        <v>5.2491293984086008E-2</v>
      </c>
      <c r="AA40" s="42">
        <v>7.2171465628785944E-2</v>
      </c>
    </row>
    <row r="41" spans="1:27" ht="18">
      <c r="A41" s="22" t="s">
        <v>43</v>
      </c>
      <c r="B41" s="24">
        <f>B40-B39</f>
        <v>2.4465893847001929E-2</v>
      </c>
      <c r="E41" s="29">
        <v>1978</v>
      </c>
      <c r="F41" s="38">
        <v>-9.9020802013934109E-2</v>
      </c>
      <c r="G41" s="43">
        <v>0.33256649754588619</v>
      </c>
      <c r="H41" s="43">
        <v>0.50994113761152626</v>
      </c>
      <c r="I41" s="43" t="e">
        <v>#DIV/0!</v>
      </c>
      <c r="J41" s="39">
        <v>-0.85999613681345888</v>
      </c>
      <c r="K41" s="39">
        <v>-1.1393235652498903</v>
      </c>
      <c r="L41" s="39">
        <v>-9.9693672938425612E-3</v>
      </c>
      <c r="M41" s="39">
        <v>6.3400655708285444E-2</v>
      </c>
      <c r="N41" s="39">
        <v>-5.1778494886125176E-3</v>
      </c>
      <c r="O41" s="39">
        <v>-8.1534366321415683E-2</v>
      </c>
      <c r="P41" s="40">
        <v>-0.11984089364773426</v>
      </c>
      <c r="Q41" s="40">
        <v>-4.4917591901415616E-2</v>
      </c>
      <c r="R41" s="40">
        <v>-4.1109222595824356E-2</v>
      </c>
      <c r="S41" s="40">
        <v>-1.0158367933137499E-2</v>
      </c>
      <c r="T41" s="40">
        <v>-5.5756606936866729E-3</v>
      </c>
      <c r="U41" s="41">
        <v>-3.2610692322813141E-2</v>
      </c>
      <c r="V41" s="41">
        <v>4.5616599467524473E-3</v>
      </c>
      <c r="W41" s="41">
        <v>7.1828933889673463E-3</v>
      </c>
      <c r="X41" s="41">
        <v>-2.3214003872250994E-2</v>
      </c>
      <c r="Y41" s="41">
        <v>-6.1834747991420143E-3</v>
      </c>
      <c r="Z41" s="41">
        <v>2.3784776248141744E-2</v>
      </c>
      <c r="AA41" s="42">
        <v>4.7118075050658299E-2</v>
      </c>
    </row>
    <row r="42" spans="1:27" ht="18">
      <c r="A42" s="22" t="s">
        <v>44</v>
      </c>
      <c r="B42" s="24">
        <f>(B40-B39)/B39</f>
        <v>2.1319179046052641E-2</v>
      </c>
      <c r="E42" s="29">
        <v>1980</v>
      </c>
      <c r="F42" s="38">
        <v>-0.28502827224972843</v>
      </c>
      <c r="G42" s="43">
        <v>-0.10248353866314139</v>
      </c>
      <c r="H42" s="43">
        <v>-0.13715955479223915</v>
      </c>
      <c r="I42" s="43">
        <v>-0.86530792204171547</v>
      </c>
      <c r="J42" s="43" t="e">
        <v>#DIV/0!</v>
      </c>
      <c r="K42" s="39">
        <v>-2.8447465734044362</v>
      </c>
      <c r="L42" s="39">
        <v>0.77583456419575525</v>
      </c>
      <c r="M42" s="39">
        <v>0.47621391449569933</v>
      </c>
      <c r="N42" s="39">
        <v>0.20910755369419967</v>
      </c>
      <c r="O42" s="39">
        <v>5.770499945281074E-2</v>
      </c>
      <c r="P42" s="39">
        <v>-1.3230987853849292E-3</v>
      </c>
      <c r="Q42" s="40">
        <v>7.5680508864116661E-2</v>
      </c>
      <c r="R42" s="40">
        <v>6.109685977406578E-2</v>
      </c>
      <c r="S42" s="40">
        <v>7.8066153730340593E-2</v>
      </c>
      <c r="T42" s="40">
        <v>6.7509869666962138E-2</v>
      </c>
      <c r="U42" s="40">
        <v>3.3115558013815861E-2</v>
      </c>
      <c r="V42" s="41">
        <v>6.9194320613385374E-2</v>
      </c>
      <c r="W42" s="41">
        <v>6.5868576444619312E-2</v>
      </c>
      <c r="X42" s="41">
        <v>3.0677099482648785E-2</v>
      </c>
      <c r="Y42" s="41">
        <v>5.3775493995015605E-2</v>
      </c>
      <c r="Z42" s="41">
        <v>8.5775996897548321E-2</v>
      </c>
      <c r="AA42" s="42">
        <v>0.10981981019529986</v>
      </c>
    </row>
    <row r="43" spans="1:27" ht="18">
      <c r="E43" s="29">
        <v>1982</v>
      </c>
      <c r="F43" s="38">
        <v>-0.37861066527173559</v>
      </c>
      <c r="G43" s="43">
        <v>-0.25500313520859397</v>
      </c>
      <c r="H43" s="43">
        <v>-0.32885208038701941</v>
      </c>
      <c r="I43" s="43">
        <v>-1.13132690923831</v>
      </c>
      <c r="J43" s="43">
        <v>-2.8074397228725374</v>
      </c>
      <c r="K43" s="43" t="e">
        <v>#DIV/0!</v>
      </c>
      <c r="L43" s="39">
        <v>1.4063808990375219</v>
      </c>
      <c r="M43" s="39">
        <v>0.72980215411987848</v>
      </c>
      <c r="N43" s="39">
        <v>0.33598272523094969</v>
      </c>
      <c r="O43" s="39">
        <v>0.14408807431564261</v>
      </c>
      <c r="P43" s="39">
        <v>7.508033121866238E-2</v>
      </c>
      <c r="Q43" s="39">
        <v>0.14674120559554582</v>
      </c>
      <c r="R43" s="40">
        <v>0.12054837077641464</v>
      </c>
      <c r="S43" s="40">
        <v>0.1271832029917932</v>
      </c>
      <c r="T43" s="40">
        <v>0.10765381864225575</v>
      </c>
      <c r="U43" s="40">
        <v>7.0395301063859439E-2</v>
      </c>
      <c r="V43" s="40">
        <v>0.10406882753615268</v>
      </c>
      <c r="W43" s="41">
        <v>9.7310590250600293E-2</v>
      </c>
      <c r="X43" s="41">
        <v>6.0735605238334191E-2</v>
      </c>
      <c r="Y43" s="41">
        <v>8.6515724086825327E-2</v>
      </c>
      <c r="Z43" s="41">
        <v>0.11832330537994354</v>
      </c>
      <c r="AA43" s="42">
        <v>0.14175121624838941</v>
      </c>
    </row>
    <row r="44" spans="1:27" ht="18">
      <c r="E44" s="29">
        <v>1984</v>
      </c>
      <c r="F44" s="38">
        <v>-6.9386428300984418E-2</v>
      </c>
      <c r="G44" s="43">
        <v>0.15979375060153397</v>
      </c>
      <c r="H44" s="43">
        <v>0.18775046635829204</v>
      </c>
      <c r="I44" s="43">
        <v>-1.0913649530237752E-2</v>
      </c>
      <c r="J44" s="43">
        <v>0.84410670696949486</v>
      </c>
      <c r="K44" s="43">
        <v>1.5504734322168741</v>
      </c>
      <c r="L44" s="43" t="e">
        <v>#DIV/0!</v>
      </c>
      <c r="M44" s="39">
        <v>0.21344878882657062</v>
      </c>
      <c r="N44" s="39">
        <v>-1.9231599891336578E-3</v>
      </c>
      <c r="O44" s="39">
        <v>-0.12547938024037084</v>
      </c>
      <c r="P44" s="39">
        <v>-0.1799048896181431</v>
      </c>
      <c r="Q44" s="39">
        <v>-6.3197716252867908E-2</v>
      </c>
      <c r="R44" s="39">
        <v>-5.5241280464092948E-2</v>
      </c>
      <c r="S44" s="40">
        <v>-1.1170811613224595E-2</v>
      </c>
      <c r="T44" s="40">
        <v>-5.1623084708451112E-3</v>
      </c>
      <c r="U44" s="40">
        <v>-4.018523082342227E-2</v>
      </c>
      <c r="V44" s="40">
        <v>7.6778019965279953E-3</v>
      </c>
      <c r="W44" s="40">
        <v>1.0706595823974324E-2</v>
      </c>
      <c r="X44" s="41">
        <v>-2.750194931709601E-2</v>
      </c>
      <c r="Y44" s="41">
        <v>-6.1149885215484329E-3</v>
      </c>
      <c r="Z44" s="41">
        <v>3.1843817845358384E-2</v>
      </c>
      <c r="AA44" s="42">
        <v>6.1222628945810612E-2</v>
      </c>
    </row>
    <row r="45" spans="1:27" ht="18">
      <c r="E45" s="29">
        <v>1986</v>
      </c>
      <c r="F45" s="38">
        <v>-1.8848786794247511E-2</v>
      </c>
      <c r="G45" s="43">
        <v>0.18259021712918197</v>
      </c>
      <c r="H45" s="43">
        <v>0.20622219591320937</v>
      </c>
      <c r="I45" s="43">
        <v>7.355321552568847E-2</v>
      </c>
      <c r="J45" s="43">
        <v>0.54908024084959806</v>
      </c>
      <c r="K45" s="43">
        <v>0.85265239833521611</v>
      </c>
      <c r="L45" s="43">
        <v>0.22620343851473904</v>
      </c>
      <c r="M45" s="43" t="e">
        <v>#DIV/0!</v>
      </c>
      <c r="N45" s="39">
        <v>-0.15301444540791967</v>
      </c>
      <c r="O45" s="39">
        <v>-0.25774435025833053</v>
      </c>
      <c r="P45" s="39">
        <v>-0.31225653686907745</v>
      </c>
      <c r="Q45" s="39">
        <v>-0.14230444090513911</v>
      </c>
      <c r="R45" s="39">
        <v>-0.1158209507558879</v>
      </c>
      <c r="S45" s="39">
        <v>-4.9132942865418902E-2</v>
      </c>
      <c r="T45" s="40">
        <v>-3.3854710388625815E-2</v>
      </c>
      <c r="U45" s="40">
        <v>-7.27559968652053E-2</v>
      </c>
      <c r="V45" s="40">
        <v>-1.4511244043598416E-2</v>
      </c>
      <c r="W45" s="40">
        <v>-8.4687837143012229E-3</v>
      </c>
      <c r="X45" s="40">
        <v>-5.1453582345171368E-2</v>
      </c>
      <c r="Y45" s="41">
        <v>-2.8936288472643606E-2</v>
      </c>
      <c r="Z45" s="41">
        <v>1.5264737265104836E-2</v>
      </c>
      <c r="AA45" s="42">
        <v>4.9696612813520051E-2</v>
      </c>
    </row>
    <row r="46" spans="1:27" ht="18">
      <c r="E46" s="29">
        <v>1988</v>
      </c>
      <c r="F46" s="38">
        <v>-5.0669986398198127E-2</v>
      </c>
      <c r="G46" s="43">
        <v>0.10077514687269712</v>
      </c>
      <c r="H46" s="43">
        <v>0.10917697005069167</v>
      </c>
      <c r="I46" s="43">
        <v>-6.3606051412314719E-3</v>
      </c>
      <c r="J46" s="43">
        <v>0.25529632065542757</v>
      </c>
      <c r="K46" s="43">
        <v>0.41564726326150092</v>
      </c>
      <c r="L46" s="43">
        <v>-2.158052582536115E-3</v>
      </c>
      <c r="M46" s="43">
        <v>-0.16202182972529566</v>
      </c>
      <c r="N46" s="43" t="e">
        <v>#DIV/0!</v>
      </c>
      <c r="O46" s="39">
        <v>-0.39555190503791149</v>
      </c>
      <c r="P46" s="39">
        <v>-0.46365895547542502</v>
      </c>
      <c r="Q46" s="39">
        <v>-0.14347830480999152</v>
      </c>
      <c r="R46" s="39">
        <v>-0.10542870999483986</v>
      </c>
      <c r="S46" s="39">
        <v>-1.7886296875658854E-2</v>
      </c>
      <c r="T46" s="39">
        <v>-7.1656357558357413E-3</v>
      </c>
      <c r="U46" s="40">
        <v>-5.9671696437398607E-2</v>
      </c>
      <c r="V46" s="40">
        <v>1.194947823913998E-2</v>
      </c>
      <c r="W46" s="40">
        <v>1.5829153426656663E-2</v>
      </c>
      <c r="X46" s="40">
        <v>-3.8117979639523805E-2</v>
      </c>
      <c r="Y46" s="40">
        <v>-8.1968764146176376E-3</v>
      </c>
      <c r="Z46" s="41">
        <v>4.6425121022837836E-2</v>
      </c>
      <c r="AA46" s="42">
        <v>8.823175857030667E-2</v>
      </c>
    </row>
    <row r="47" spans="1:27" ht="18">
      <c r="E47" s="29">
        <v>1990</v>
      </c>
      <c r="F47" s="38">
        <v>-0.11081829471523595</v>
      </c>
      <c r="G47" s="43">
        <v>6.3719967170633614E-3</v>
      </c>
      <c r="H47" s="43">
        <v>5.3477095598432629E-3</v>
      </c>
      <c r="I47" s="43">
        <v>-0.10366982369507656</v>
      </c>
      <c r="J47" s="43">
        <v>7.2920715537469524E-2</v>
      </c>
      <c r="K47" s="43">
        <v>0.18450097262873477</v>
      </c>
      <c r="L47" s="43">
        <v>-0.14574095741132512</v>
      </c>
      <c r="M47" s="43">
        <v>-0.28248337933963247</v>
      </c>
      <c r="N47" s="43">
        <v>-0.40941724007052255</v>
      </c>
      <c r="O47" s="43" t="e">
        <v>#DIV/0!</v>
      </c>
      <c r="P47" s="39">
        <v>-0.65536442545317308</v>
      </c>
      <c r="Q47" s="39">
        <v>0.20356307643797461</v>
      </c>
      <c r="R47" s="39">
        <v>8.7067059427091309E-2</v>
      </c>
      <c r="S47" s="39">
        <v>0.13399666729671686</v>
      </c>
      <c r="T47" s="39">
        <v>9.6599138122528766E-2</v>
      </c>
      <c r="U47" s="39">
        <v>1.70455373996851E-2</v>
      </c>
      <c r="V47" s="40">
        <v>9.7793273542941997E-2</v>
      </c>
      <c r="W47" s="40">
        <v>8.9471739899195851E-2</v>
      </c>
      <c r="X47" s="40">
        <v>1.9577324820754114E-2</v>
      </c>
      <c r="Y47" s="40">
        <v>6.4760933401302595E-2</v>
      </c>
      <c r="Z47" s="40">
        <v>0.13105553366499192</v>
      </c>
      <c r="AA47" s="42">
        <v>0.17970402043921474</v>
      </c>
    </row>
    <row r="48" spans="1:27" ht="17">
      <c r="E48" s="29">
        <v>1992</v>
      </c>
      <c r="F48" s="38">
        <v>-0.1454934052146665</v>
      </c>
      <c r="G48" s="43">
        <v>-4.1019293831376126E-2</v>
      </c>
      <c r="H48" s="43">
        <v>-4.5519406935772666E-2</v>
      </c>
      <c r="I48" s="43">
        <v>-0.15354101931186104</v>
      </c>
      <c r="J48" s="43">
        <v>-1.6847577851082129E-3</v>
      </c>
      <c r="K48" s="43">
        <v>9.6873395728253223E-2</v>
      </c>
      <c r="L48" s="43">
        <v>-0.21055227640505131</v>
      </c>
      <c r="M48" s="43">
        <v>-0.34484426305330868</v>
      </c>
      <c r="N48" s="43">
        <v>-0.48358076638375086</v>
      </c>
      <c r="O48" s="43">
        <v>-0.66037493981519813</v>
      </c>
      <c r="P48" s="43" t="e">
        <v>#DIV/0!</v>
      </c>
      <c r="Q48" s="39">
        <v>1.2300468964143814</v>
      </c>
      <c r="R48" s="39">
        <v>0.35400832875043942</v>
      </c>
      <c r="S48" s="39">
        <v>0.28288170784577094</v>
      </c>
      <c r="T48" s="39">
        <v>0.18524908432370854</v>
      </c>
      <c r="U48" s="39">
        <v>8.5071037982590858E-2</v>
      </c>
      <c r="V48" s="39">
        <v>0.16576774137982436</v>
      </c>
      <c r="W48" s="40">
        <v>0.14575065450994412</v>
      </c>
      <c r="X48" s="40">
        <v>6.6314390700226544E-2</v>
      </c>
      <c r="Y48" s="40">
        <v>0.12273719838555266</v>
      </c>
      <c r="Z48" s="40">
        <v>0.19436809293637597</v>
      </c>
      <c r="AA48" s="44">
        <v>0.24530318836827986</v>
      </c>
    </row>
    <row r="49" spans="5:27" ht="17">
      <c r="E49" s="29">
        <v>1994</v>
      </c>
      <c r="F49" s="38">
        <v>-8.0711619537007007E-2</v>
      </c>
      <c r="G49" s="43">
        <v>3.2333302231573144E-2</v>
      </c>
      <c r="H49" s="43">
        <v>3.3200676738897046E-2</v>
      </c>
      <c r="I49" s="43">
        <v>-5.9990482365052583E-2</v>
      </c>
      <c r="J49" s="43">
        <v>0.10045597034779709</v>
      </c>
      <c r="K49" s="43">
        <v>0.19736808840253373</v>
      </c>
      <c r="L49" s="43">
        <v>-7.7101862134878324E-2</v>
      </c>
      <c r="M49" s="43">
        <v>-0.16382358604655098</v>
      </c>
      <c r="N49" s="43">
        <v>-0.15599228220071543</v>
      </c>
      <c r="O49" s="43">
        <v>0.21382241726698117</v>
      </c>
      <c r="P49" s="43">
        <v>1.2822366258584996</v>
      </c>
      <c r="Q49" s="43" t="e">
        <v>#DIV/0!</v>
      </c>
      <c r="R49" s="39">
        <v>-2.3400096341948905E-2</v>
      </c>
      <c r="S49" s="39">
        <v>0.1110298810322437</v>
      </c>
      <c r="T49" s="39">
        <v>7.4812604788854417E-2</v>
      </c>
      <c r="U49" s="39">
        <v>-2.1653422058622866E-2</v>
      </c>
      <c r="V49" s="39">
        <v>8.310206858278367E-2</v>
      </c>
      <c r="W49" s="39">
        <v>7.6515099154959312E-2</v>
      </c>
      <c r="X49" s="40">
        <v>-5.3524789261763673E-3</v>
      </c>
      <c r="Y49" s="40">
        <v>4.5195429704780778E-2</v>
      </c>
      <c r="Z49" s="40">
        <v>0.12582902092366779</v>
      </c>
      <c r="AA49" s="44">
        <v>0.18498965585097538</v>
      </c>
    </row>
    <row r="50" spans="5:27" ht="17">
      <c r="E50" s="29">
        <v>1996</v>
      </c>
      <c r="F50" s="38">
        <v>-7.7892839477374645E-2</v>
      </c>
      <c r="G50" s="43">
        <v>2.6910105852405674E-2</v>
      </c>
      <c r="H50" s="43">
        <v>2.7285465099480398E-2</v>
      </c>
      <c r="I50" s="43">
        <v>-5.7179257005190401E-2</v>
      </c>
      <c r="J50" s="43">
        <v>8.4458614637972801E-2</v>
      </c>
      <c r="K50" s="43">
        <v>0.16885718774880409</v>
      </c>
      <c r="L50" s="43">
        <v>-7.0187629349036926E-2</v>
      </c>
      <c r="M50" s="43">
        <v>-0.138860413886468</v>
      </c>
      <c r="N50" s="43">
        <v>-0.11937382847490237</v>
      </c>
      <c r="O50" s="43">
        <v>9.5244840974119838E-2</v>
      </c>
      <c r="P50" s="43">
        <v>0.38432031614152823</v>
      </c>
      <c r="Q50" s="43">
        <v>-2.4369745865853856E-2</v>
      </c>
      <c r="R50" s="43" t="e">
        <v>#DIV/0!</v>
      </c>
      <c r="S50" s="39">
        <v>0.22268481282018446</v>
      </c>
      <c r="T50" s="39">
        <v>0.11250984730576509</v>
      </c>
      <c r="U50" s="39">
        <v>-2.2052135000313628E-2</v>
      </c>
      <c r="V50" s="39">
        <v>0.11225010304825965</v>
      </c>
      <c r="W50" s="39">
        <v>9.8812767580874886E-2</v>
      </c>
      <c r="X50" s="39">
        <v>-2.4412737001696361E-3</v>
      </c>
      <c r="Y50" s="40">
        <v>6.1372001684399387E-2</v>
      </c>
      <c r="Z50" s="40">
        <v>0.16186673575009544</v>
      </c>
      <c r="AA50" s="44">
        <v>0.23409213720257444</v>
      </c>
    </row>
    <row r="51" spans="5:27" ht="17">
      <c r="E51" s="29">
        <v>1998</v>
      </c>
      <c r="F51" s="38">
        <v>-4.4909554378256847E-2</v>
      </c>
      <c r="G51" s="43">
        <v>5.6277823796498261E-2</v>
      </c>
      <c r="H51" s="43">
        <v>5.8084007805350002E-2</v>
      </c>
      <c r="I51" s="43">
        <v>-1.5060907881075922E-2</v>
      </c>
      <c r="J51" s="43">
        <v>0.11503124399726909</v>
      </c>
      <c r="K51" s="43">
        <v>0.18989605148592628</v>
      </c>
      <c r="L51" s="43">
        <v>-1.5128976028207305E-2</v>
      </c>
      <c r="M51" s="43">
        <v>-6.2790230420332438E-2</v>
      </c>
      <c r="N51" s="43">
        <v>-2.1587315281281019E-2</v>
      </c>
      <c r="O51" s="43">
        <v>0.15624623121869122</v>
      </c>
      <c r="P51" s="43">
        <v>0.32735026600636247</v>
      </c>
      <c r="Q51" s="43">
        <v>0.12325405008196123</v>
      </c>
      <c r="R51" s="43">
        <v>0.23736603136736972</v>
      </c>
      <c r="S51" s="43" t="e">
        <v>#DIV/0!</v>
      </c>
      <c r="T51" s="39">
        <v>2.6770586337842208E-2</v>
      </c>
      <c r="U51" s="39">
        <v>-0.1692450578105156</v>
      </c>
      <c r="V51" s="39">
        <v>6.8460290334977789E-2</v>
      </c>
      <c r="W51" s="39">
        <v>6.3542590677369004E-2</v>
      </c>
      <c r="X51" s="39">
        <v>-6.9494199713675681E-2</v>
      </c>
      <c r="Y51" s="39">
        <v>4.4226153294722771E-3</v>
      </c>
      <c r="Z51" s="40">
        <v>0.14983530646444806</v>
      </c>
      <c r="AA51" s="44">
        <v>0.25357188539398207</v>
      </c>
    </row>
    <row r="52" spans="5:27" ht="17">
      <c r="E52" s="29">
        <v>2000</v>
      </c>
      <c r="F52" s="38">
        <v>-3.7893214369055454E-2</v>
      </c>
      <c r="G52" s="43">
        <v>5.5476678670432399E-2</v>
      </c>
      <c r="H52" s="43">
        <v>5.691149611913885E-2</v>
      </c>
      <c r="I52" s="43">
        <v>-8.8087416426877486E-3</v>
      </c>
      <c r="J52" s="43">
        <v>0.10600116189415434</v>
      </c>
      <c r="K52" s="43">
        <v>0.17127971753444296</v>
      </c>
      <c r="L52" s="43">
        <v>-7.4500481740241179E-3</v>
      </c>
      <c r="M52" s="43">
        <v>-4.610295094304416E-2</v>
      </c>
      <c r="N52" s="43">
        <v>-9.2155922310654618E-3</v>
      </c>
      <c r="O52" s="43">
        <v>0.12002704865998738</v>
      </c>
      <c r="P52" s="43">
        <v>0.22843057078132792</v>
      </c>
      <c r="Q52" s="43">
        <v>8.8496566791513992E-2</v>
      </c>
      <c r="R52" s="43">
        <v>0.12779351834311259</v>
      </c>
      <c r="S52" s="43">
        <v>2.8526481306530398E-2</v>
      </c>
      <c r="T52" s="43" t="e">
        <v>#DIV/0!</v>
      </c>
      <c r="U52" s="39">
        <v>-0.67778882114778127</v>
      </c>
      <c r="V52" s="39">
        <v>0.12685651284580682</v>
      </c>
      <c r="W52" s="39">
        <v>9.3718291525076408E-2</v>
      </c>
      <c r="X52" s="39">
        <v>-0.12963064290593726</v>
      </c>
      <c r="Y52" s="39">
        <v>-1.4551645133087574E-2</v>
      </c>
      <c r="Z52" s="39">
        <v>0.26332294194245887</v>
      </c>
      <c r="AA52" s="44">
        <v>0.44487211271452143</v>
      </c>
    </row>
    <row r="53" spans="5:27" ht="15">
      <c r="E53" s="29">
        <v>2002</v>
      </c>
      <c r="F53" s="38">
        <v>-7.1684051177860794E-2</v>
      </c>
      <c r="G53" s="43">
        <v>1.4087102897996062E-2</v>
      </c>
      <c r="H53" s="43">
        <v>1.3674079501574798E-2</v>
      </c>
      <c r="I53" s="43">
        <v>-5.1931054063249542E-2</v>
      </c>
      <c r="J53" s="43">
        <v>5.2411310243553562E-2</v>
      </c>
      <c r="K53" s="43">
        <v>0.11289371183512109</v>
      </c>
      <c r="L53" s="43">
        <v>-5.845628066533412E-2</v>
      </c>
      <c r="M53" s="43">
        <v>-9.9868378902305655E-2</v>
      </c>
      <c r="N53" s="43">
        <v>-7.7354661445544315E-2</v>
      </c>
      <c r="O53" s="43">
        <v>2.1348440578110302E-2</v>
      </c>
      <c r="P53" s="43">
        <v>0.10573760519710829</v>
      </c>
      <c r="Q53" s="43">
        <v>-2.5818307611060333E-2</v>
      </c>
      <c r="R53" s="43">
        <v>-2.5247507945431492E-2</v>
      </c>
      <c r="S53" s="43">
        <v>-0.18178410273552603</v>
      </c>
      <c r="T53" s="43">
        <v>-0.68319390770853605</v>
      </c>
      <c r="U53" s="43" t="e">
        <v>#DIV/0!</v>
      </c>
      <c r="V53" s="39">
        <v>0.97038956668068999</v>
      </c>
      <c r="W53" s="39">
        <v>0.39494097023238772</v>
      </c>
      <c r="X53" s="39">
        <v>3.2056497321662429E-2</v>
      </c>
      <c r="Y53" s="39">
        <v>0.32922605090232843</v>
      </c>
      <c r="Z53" s="39">
        <v>0.73670662958652011</v>
      </c>
      <c r="AA53" s="45">
        <v>0.94145127114175664</v>
      </c>
    </row>
    <row r="54" spans="5:27" ht="15">
      <c r="E54" s="29">
        <v>2004</v>
      </c>
      <c r="F54" s="38">
        <v>-2.3131108682550913E-2</v>
      </c>
      <c r="G54" s="43">
        <v>6.6525156048978101E-2</v>
      </c>
      <c r="H54" s="43">
        <v>6.8192971729022472E-2</v>
      </c>
      <c r="I54" s="43">
        <v>7.6105040838256909E-3</v>
      </c>
      <c r="J54" s="43">
        <v>0.11473258700290678</v>
      </c>
      <c r="K54" s="43">
        <v>0.17485181343236278</v>
      </c>
      <c r="L54" s="43">
        <v>1.170105491167966E-2</v>
      </c>
      <c r="M54" s="43">
        <v>-2.0868308483049967E-2</v>
      </c>
      <c r="N54" s="43">
        <v>1.6228950848152134E-2</v>
      </c>
      <c r="O54" s="43">
        <v>0.12831807634985135</v>
      </c>
      <c r="P54" s="43">
        <v>0.21585949449974953</v>
      </c>
      <c r="Q54" s="43">
        <v>0.10380934756879238</v>
      </c>
      <c r="R54" s="43">
        <v>0.13464121458632142</v>
      </c>
      <c r="S54" s="43">
        <v>7.703747491004917E-2</v>
      </c>
      <c r="T54" s="43">
        <v>0.13396327292837662</v>
      </c>
      <c r="U54" s="43">
        <v>1.0166454371157194</v>
      </c>
      <c r="V54" s="43" t="e">
        <v>#DIV/0!</v>
      </c>
      <c r="W54" s="39">
        <v>5.6713683765371455E-2</v>
      </c>
      <c r="X54" s="39">
        <v>-0.35539638402075552</v>
      </c>
      <c r="Y54" s="39">
        <v>-0.31402711960238677</v>
      </c>
      <c r="Z54" s="39">
        <v>0.54740331541399945</v>
      </c>
      <c r="AA54" s="45">
        <v>0.9644257096417731</v>
      </c>
    </row>
    <row r="55" spans="5:27" ht="15">
      <c r="E55" s="29">
        <v>2006</v>
      </c>
      <c r="F55" s="38">
        <v>-1.7900776146580092E-2</v>
      </c>
      <c r="G55" s="43">
        <v>6.8452282445978632E-2</v>
      </c>
      <c r="H55" s="43">
        <v>7.0014323426175321E-2</v>
      </c>
      <c r="I55" s="43">
        <v>1.2478496979612314E-2</v>
      </c>
      <c r="J55" s="43">
        <v>0.11372788321781568</v>
      </c>
      <c r="K55" s="43">
        <v>0.17024796427550687</v>
      </c>
      <c r="L55" s="43">
        <v>1.6990722993979818E-2</v>
      </c>
      <c r="M55" s="43">
        <v>-1.2681656488869647E-2</v>
      </c>
      <c r="N55" s="43">
        <v>2.2385743974396913E-2</v>
      </c>
      <c r="O55" s="43">
        <v>0.12224668212938875</v>
      </c>
      <c r="P55" s="43">
        <v>0.19763050975692342</v>
      </c>
      <c r="Q55" s="43">
        <v>9.9527733491025436E-2</v>
      </c>
      <c r="R55" s="43">
        <v>0.12341748078811256</v>
      </c>
      <c r="S55" s="43">
        <v>7.4456147567917061E-2</v>
      </c>
      <c r="T55" s="43">
        <v>0.10305514650508357</v>
      </c>
      <c r="U55" s="43">
        <v>0.43085181588500537</v>
      </c>
      <c r="V55" s="43">
        <v>5.9055479331871746E-2</v>
      </c>
      <c r="W55" s="43" t="e">
        <v>#DIV/0!</v>
      </c>
      <c r="X55" s="39">
        <v>-1.2339058349465424</v>
      </c>
      <c r="Y55" s="39">
        <v>0.64722111455762321</v>
      </c>
      <c r="Z55" s="39">
        <v>-0.87371504344991846</v>
      </c>
      <c r="AA55" s="45">
        <v>-4.241383734127103</v>
      </c>
    </row>
    <row r="56" spans="5:27" ht="15">
      <c r="E56" s="29">
        <v>2008</v>
      </c>
      <c r="F56" s="38">
        <v>-6.0979030556906066E-2</v>
      </c>
      <c r="G56" s="43">
        <v>1.8449100180142303E-2</v>
      </c>
      <c r="H56" s="43">
        <v>1.8186488459834053E-2</v>
      </c>
      <c r="I56" s="43">
        <v>-4.0156682887208223E-2</v>
      </c>
      <c r="J56" s="43">
        <v>5.2740943381769809E-2</v>
      </c>
      <c r="K56" s="43">
        <v>0.10580595346909229</v>
      </c>
      <c r="L56" s="43">
        <v>-4.3457911320712368E-2</v>
      </c>
      <c r="M56" s="43">
        <v>-7.6721216678510076E-2</v>
      </c>
      <c r="N56" s="43">
        <v>-5.3677049834058972E-2</v>
      </c>
      <c r="O56" s="43">
        <v>2.6634801552941387E-2</v>
      </c>
      <c r="P56" s="43">
        <v>8.9535689339201363E-2</v>
      </c>
      <c r="Q56" s="43">
        <v>-6.9326113784346378E-3</v>
      </c>
      <c r="R56" s="43">
        <v>-3.0361624672948177E-3</v>
      </c>
      <c r="S56" s="43">
        <v>-8.108287197402185E-2</v>
      </c>
      <c r="T56" s="43">
        <v>-0.14193775045802703</v>
      </c>
      <c r="U56" s="43">
        <v>3.4822241796050486E-2</v>
      </c>
      <c r="V56" s="43">
        <v>-0.36849386960772151</v>
      </c>
      <c r="W56" s="43">
        <v>-1.228646474278023</v>
      </c>
      <c r="X56" s="43" t="e">
        <v>#DIV/0!</v>
      </c>
      <c r="Y56" s="39">
        <v>-0.397492045292207</v>
      </c>
      <c r="Z56" s="39">
        <v>-1.0794336690230777</v>
      </c>
      <c r="AA56" s="45">
        <v>-2.0257402063825323</v>
      </c>
    </row>
    <row r="57" spans="5:27" ht="15">
      <c r="E57" s="31">
        <v>2010</v>
      </c>
      <c r="F57" s="46">
        <v>-3.7180320738711692E-2</v>
      </c>
      <c r="G57" s="47">
        <v>4.82450593006939E-2</v>
      </c>
      <c r="H57" s="47">
        <v>4.9115589765873845E-2</v>
      </c>
      <c r="I57" s="47">
        <v>-1.0481635365789103E-2</v>
      </c>
      <c r="J57" s="47">
        <v>9.0595511525487338E-2</v>
      </c>
      <c r="K57" s="47">
        <v>0.14768978635242394</v>
      </c>
      <c r="L57" s="47">
        <v>-9.4686855025912699E-3</v>
      </c>
      <c r="M57" s="47">
        <v>-4.2279648067204259E-2</v>
      </c>
      <c r="N57" s="47">
        <v>-1.1310865174804601E-2</v>
      </c>
      <c r="O57" s="47">
        <v>8.6337186529483384E-2</v>
      </c>
      <c r="P57" s="47">
        <v>0.1623877549145108</v>
      </c>
      <c r="Q57" s="47">
        <v>5.7362105410314175E-2</v>
      </c>
      <c r="R57" s="47">
        <v>7.479412689508648E-2</v>
      </c>
      <c r="S57" s="47">
        <v>5.0564813038600038E-3</v>
      </c>
      <c r="T57" s="47">
        <v>-1.5613167249064619E-2</v>
      </c>
      <c r="U57" s="47">
        <v>0.35044795184089456</v>
      </c>
      <c r="V57" s="47">
        <v>-0.31906053704321585</v>
      </c>
      <c r="W57" s="47">
        <v>0.63151878220233759</v>
      </c>
      <c r="X57" s="47">
        <v>-0.38950865803181406</v>
      </c>
      <c r="Y57" s="47" t="e">
        <v>#DIV/0!</v>
      </c>
      <c r="Z57" s="39">
        <v>13.032027069805375</v>
      </c>
      <c r="AA57" s="45">
        <v>4.6091613494331423</v>
      </c>
    </row>
    <row r="58" spans="5:27" ht="15">
      <c r="E58" s="31">
        <v>2012</v>
      </c>
      <c r="F58" s="48">
        <v>5.233131409468292E-3</v>
      </c>
      <c r="G58" s="49">
        <v>9.5827698353823043E-2</v>
      </c>
      <c r="H58" s="49">
        <v>9.847647321386159E-2</v>
      </c>
      <c r="I58" s="49">
        <v>4.1250038863201242E-2</v>
      </c>
      <c r="J58" s="49">
        <v>0.14784848769418363</v>
      </c>
      <c r="K58" s="49">
        <v>0.20665910685885944</v>
      </c>
      <c r="L58" s="49">
        <v>5.0448471952932089E-2</v>
      </c>
      <c r="M58" s="49">
        <v>2.2819530851963841E-2</v>
      </c>
      <c r="N58" s="49">
        <v>6.5543453771786594E-2</v>
      </c>
      <c r="O58" s="49">
        <v>0.17875944407248578</v>
      </c>
      <c r="P58" s="49">
        <v>0.26310608044326628</v>
      </c>
      <c r="Q58" s="49">
        <v>0.16339554838864695</v>
      </c>
      <c r="R58" s="49">
        <v>0.20182904107670094</v>
      </c>
      <c r="S58" s="49">
        <v>0.17527187753370796</v>
      </c>
      <c r="T58" s="49">
        <v>0.28906562858977236</v>
      </c>
      <c r="U58" s="49">
        <v>0.80232948250294711</v>
      </c>
      <c r="V58" s="49">
        <v>0.56903921843593697</v>
      </c>
      <c r="W58" s="49">
        <v>-0.87223246535061549</v>
      </c>
      <c r="X58" s="49">
        <v>-1.0822148115201549</v>
      </c>
      <c r="Y58" s="49">
        <v>13.333397080094237</v>
      </c>
      <c r="Z58" s="50" t="e">
        <v>#DIV/0!</v>
      </c>
      <c r="AA58" s="51">
        <v>2.6147530946837723</v>
      </c>
    </row>
  </sheetData>
  <mergeCells count="10">
    <mergeCell ref="E32:Y32"/>
    <mergeCell ref="E33:Y33"/>
    <mergeCell ref="E34:Y34"/>
    <mergeCell ref="E35:Y35"/>
    <mergeCell ref="A3:C3"/>
    <mergeCell ref="D3:AV3"/>
    <mergeCell ref="A4:C4"/>
    <mergeCell ref="D4:AV4"/>
    <mergeCell ref="A5:C5"/>
    <mergeCell ref="E31:Y31"/>
  </mergeCells>
  <conditionalFormatting sqref="U37:U38 X37:X41 Y37:Y42 W37:W40 V37:V39 F37 T37 P42:P47 N40:N45 M39:M44 L38:L43 K37:K42 J37:J41 I37:I40 H37:H39 G37:G38 Q43:Q48 R44:R49 S45:S50 T46:T51 U47:U52 V48:V53 W49:W54 X50:X55 Y51:Y56 O41:O46">
    <cfRule type="cellIs" dxfId="15" priority="43" stopIfTrue="1" operator="between">
      <formula>-0.00001</formula>
      <formula>-1000</formula>
    </cfRule>
  </conditionalFormatting>
  <conditionalFormatting sqref="Z37:AA43">
    <cfRule type="cellIs" dxfId="42" priority="42" stopIfTrue="1" operator="between">
      <formula>-0.00001</formula>
      <formula>-1000</formula>
    </cfRule>
  </conditionalFormatting>
  <conditionalFormatting sqref="Z53:AA58 Z52">
    <cfRule type="cellIs" dxfId="40" priority="40" stopIfTrue="1" operator="between">
      <formula>-0.00001</formula>
      <formula>-1000</formula>
    </cfRule>
  </conditionalFormatting>
  <conditionalFormatting sqref="Q37:S37">
    <cfRule type="cellIs" dxfId="30" priority="30" stopIfTrue="1" operator="between">
      <formula>-0.00001</formula>
      <formula>-1000</formula>
    </cfRule>
  </conditionalFormatting>
  <conditionalFormatting sqref="R38:T38">
    <cfRule type="cellIs" dxfId="29" priority="29" stopIfTrue="1" operator="between">
      <formula>-0.00001</formula>
      <formula>-1000</formula>
    </cfRule>
  </conditionalFormatting>
  <conditionalFormatting sqref="S39:U39">
    <cfRule type="cellIs" dxfId="27" priority="27" stopIfTrue="1" operator="between">
      <formula>-0.00001</formula>
      <formula>-1000</formula>
    </cfRule>
  </conditionalFormatting>
  <conditionalFormatting sqref="T40:V40">
    <cfRule type="cellIs" dxfId="26" priority="26" stopIfTrue="1" operator="between">
      <formula>-0.00001</formula>
      <formula>-1000</formula>
    </cfRule>
  </conditionalFormatting>
  <conditionalFormatting sqref="U41:W41">
    <cfRule type="cellIs" dxfId="25" priority="25" stopIfTrue="1" operator="between">
      <formula>-0.00001</formula>
      <formula>-1000</formula>
    </cfRule>
  </conditionalFormatting>
  <conditionalFormatting sqref="V42:X42">
    <cfRule type="cellIs" dxfId="24" priority="24" stopIfTrue="1" operator="between">
      <formula>-0.00001</formula>
      <formula>-1000</formula>
    </cfRule>
  </conditionalFormatting>
  <conditionalFormatting sqref="W43:Y43">
    <cfRule type="cellIs" dxfId="23" priority="23" stopIfTrue="1" operator="between">
      <formula>-0.00001</formula>
      <formula>-1000</formula>
    </cfRule>
  </conditionalFormatting>
  <conditionalFormatting sqref="X44:AA44">
    <cfRule type="cellIs" dxfId="22" priority="22" stopIfTrue="1" operator="between">
      <formula>-0.00001</formula>
      <formula>-1000</formula>
    </cfRule>
  </conditionalFormatting>
  <conditionalFormatting sqref="Y45:AA45">
    <cfRule type="cellIs" dxfId="21" priority="21" stopIfTrue="1" operator="between">
      <formula>-0.00001</formula>
      <formula>-1000</formula>
    </cfRule>
  </conditionalFormatting>
  <conditionalFormatting sqref="Z46:AA46">
    <cfRule type="cellIs" dxfId="20" priority="20" stopIfTrue="1" operator="between">
      <formula>-0.00001</formula>
      <formula>-1000</formula>
    </cfRule>
  </conditionalFormatting>
  <conditionalFormatting sqref="AA47">
    <cfRule type="cellIs" dxfId="19" priority="19" stopIfTrue="1" operator="between">
      <formula>-0.00001</formula>
      <formula>-1000</formula>
    </cfRule>
  </conditionalFormatting>
  <conditionalFormatting sqref="L37:P37">
    <cfRule type="cellIs" dxfId="16" priority="16" stopIfTrue="1" operator="between">
      <formula>-0.00001</formula>
      <formula>-1000</formula>
    </cfRule>
  </conditionalFormatting>
  <conditionalFormatting sqref="M38:Q38">
    <cfRule type="cellIs" dxfId="14" priority="15" stopIfTrue="1" operator="between">
      <formula>-0.00001</formula>
      <formula>-1000</formula>
    </cfRule>
  </conditionalFormatting>
  <conditionalFormatting sqref="N39:R39">
    <cfRule type="cellIs" dxfId="13" priority="14" stopIfTrue="1" operator="between">
      <formula>-0.00001</formula>
      <formula>-1000</formula>
    </cfRule>
  </conditionalFormatting>
  <conditionalFormatting sqref="O40:S40">
    <cfRule type="cellIs" dxfId="12" priority="13" stopIfTrue="1" operator="between">
      <formula>-0.00001</formula>
      <formula>-1000</formula>
    </cfRule>
  </conditionalFormatting>
  <conditionalFormatting sqref="P41:T41">
    <cfRule type="cellIs" dxfId="11" priority="12" stopIfTrue="1" operator="between">
      <formula>-0.00001</formula>
      <formula>-1000</formula>
    </cfRule>
  </conditionalFormatting>
  <conditionalFormatting sqref="Q42:U42">
    <cfRule type="cellIs" dxfId="10" priority="11" stopIfTrue="1" operator="between">
      <formula>-0.00001</formula>
      <formula>-1000</formula>
    </cfRule>
  </conditionalFormatting>
  <conditionalFormatting sqref="R43:V43">
    <cfRule type="cellIs" dxfId="9" priority="10" stopIfTrue="1" operator="between">
      <formula>-0.00001</formula>
      <formula>-1000</formula>
    </cfRule>
  </conditionalFormatting>
  <conditionalFormatting sqref="S44:W44">
    <cfRule type="cellIs" dxfId="8" priority="9" stopIfTrue="1" operator="between">
      <formula>-0.00001</formula>
      <formula>-1000</formula>
    </cfRule>
  </conditionalFormatting>
  <conditionalFormatting sqref="T45:X45">
    <cfRule type="cellIs" dxfId="7" priority="8" stopIfTrue="1" operator="between">
      <formula>-0.00001</formula>
      <formula>-1000</formula>
    </cfRule>
  </conditionalFormatting>
  <conditionalFormatting sqref="U46:Y46">
    <cfRule type="cellIs" dxfId="6" priority="7" stopIfTrue="1" operator="between">
      <formula>-0.00001</formula>
      <formula>-1000</formula>
    </cfRule>
  </conditionalFormatting>
  <conditionalFormatting sqref="V47:Z47">
    <cfRule type="cellIs" dxfId="5" priority="6" stopIfTrue="1" operator="between">
      <formula>-0.00001</formula>
      <formula>-1000</formula>
    </cfRule>
  </conditionalFormatting>
  <conditionalFormatting sqref="W48:AA48">
    <cfRule type="cellIs" dxfId="4" priority="5" stopIfTrue="1" operator="between">
      <formula>-0.00001</formula>
      <formula>-1000</formula>
    </cfRule>
  </conditionalFormatting>
  <conditionalFormatting sqref="X49:AA49">
    <cfRule type="cellIs" dxfId="3" priority="4" stopIfTrue="1" operator="between">
      <formula>-0.00001</formula>
      <formula>-1000</formula>
    </cfRule>
  </conditionalFormatting>
  <conditionalFormatting sqref="Y50:AA50">
    <cfRule type="cellIs" dxfId="2" priority="3" stopIfTrue="1" operator="between">
      <formula>-0.00001</formula>
      <formula>-1000</formula>
    </cfRule>
  </conditionalFormatting>
  <conditionalFormatting sqref="Z51:AA51">
    <cfRule type="cellIs" dxfId="1" priority="2" stopIfTrue="1" operator="between">
      <formula>-0.00001</formula>
      <formula>-1000</formula>
    </cfRule>
  </conditionalFormatting>
  <conditionalFormatting sqref="AA52">
    <cfRule type="cellIs" dxfId="0" priority="1" stopIfTrue="1" operator="between">
      <formula>-0.00001</formula>
      <formula>-1000</formula>
    </cfRule>
  </conditionalFormatting>
  <hyperlinks>
    <hyperlink ref="A2" r:id="rId1"/>
    <hyperlink ref="A7" r:id="rId2"/>
    <hyperlink ref="C7" r:id="rId3"/>
    <hyperlink ref="A8" r:id="rId4"/>
    <hyperlink ref="C8" r:id="rId5"/>
    <hyperlink ref="A9" r:id="rId6"/>
    <hyperlink ref="C9" r:id="rId7"/>
    <hyperlink ref="A10" r:id="rId8"/>
    <hyperlink ref="C10" r:id="rId9"/>
    <hyperlink ref="A11" r:id="rId10"/>
    <hyperlink ref="C11" r:id="rId11"/>
    <hyperlink ref="A12" r:id="rId12"/>
    <hyperlink ref="C12" r:id="rId13"/>
    <hyperlink ref="A13" r:id="rId14"/>
    <hyperlink ref="C13" r:id="rId15"/>
    <hyperlink ref="A14" r:id="rId16"/>
    <hyperlink ref="C14" r:id="rId17"/>
    <hyperlink ref="A15" r:id="rId18"/>
    <hyperlink ref="C15" r:id="rId19"/>
    <hyperlink ref="A16" r:id="rId20"/>
    <hyperlink ref="C16" r:id="rId21"/>
    <hyperlink ref="A17" r:id="rId22"/>
    <hyperlink ref="C17" r:id="rId23"/>
    <hyperlink ref="A18" r:id="rId24"/>
    <hyperlink ref="C18" r:id="rId25"/>
    <hyperlink ref="A19" r:id="rId26"/>
    <hyperlink ref="C19" r:id="rId27"/>
    <hyperlink ref="A20" r:id="rId28"/>
    <hyperlink ref="C20" r:id="rId29"/>
    <hyperlink ref="A21" r:id="rId30"/>
    <hyperlink ref="C21" r:id="rId31"/>
    <hyperlink ref="A22" r:id="rId32"/>
    <hyperlink ref="C22" r:id="rId33"/>
    <hyperlink ref="A23" r:id="rId34"/>
    <hyperlink ref="C23" r:id="rId35"/>
    <hyperlink ref="A24" r:id="rId36"/>
  </hyperlinks>
  <pageMargins left="0.75" right="0.75" top="1" bottom="1" header="0.5" footer="0.5"/>
  <pageSetup orientation="portrait" horizontalDpi="4294967292" verticalDpi="4294967292"/>
  <ignoredErrors>
    <ignoredError sqref="F38 G39 H40 I41 J42 K43 L44 M45 N46 O47 P48 Q49 R50 S51 T52 U53 V54 W55 X56 Y57 Z58" evalError="1"/>
  </ignoredErrors>
  <legacyDrawing r:id="rId37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GDP per head, US $, constant pr</vt:lpstr>
    </vt:vector>
  </TitlesOfParts>
  <Company>OECD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OECD.Stat</dc:creator>
  <cp:lastModifiedBy>Steve Roth</cp:lastModifiedBy>
  <dcterms:created xsi:type="dcterms:W3CDTF">2015-11-06T13:33:24Z</dcterms:created>
  <dcterms:modified xsi:type="dcterms:W3CDTF">2015-11-06T14:35:30Z</dcterms:modified>
</cp:coreProperties>
</file>