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629"/>
  <workbookPr showInkAnnotation="0" autoCompressPictures="0"/>
  <bookViews>
    <workbookView xWindow="0" yWindow="0" windowWidth="25600" windowHeight="15460" tabRatio="500" activeTab="1"/>
  </bookViews>
  <sheets>
    <sheet name="Tobins Q graph" sheetId="2" r:id="rId1"/>
    <sheet name="CapForm and HHNW" sheetId="3" r:id="rId2"/>
    <sheet name="NIPATable (3).csv" sheetId="1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6" i="1" l="1"/>
  <c r="C47" i="1"/>
  <c r="C52" i="1"/>
  <c r="D59" i="1"/>
  <c r="C59" i="1"/>
  <c r="C55" i="1"/>
  <c r="D55" i="1"/>
  <c r="D62" i="1"/>
  <c r="E55" i="1"/>
  <c r="E59" i="1"/>
  <c r="E62" i="1"/>
  <c r="F55" i="1"/>
  <c r="F59" i="1"/>
  <c r="F62" i="1"/>
  <c r="G55" i="1"/>
  <c r="G59" i="1"/>
  <c r="G62" i="1"/>
  <c r="H55" i="1"/>
  <c r="H59" i="1"/>
  <c r="H62" i="1"/>
  <c r="I55" i="1"/>
  <c r="I59" i="1"/>
  <c r="I62" i="1"/>
  <c r="J55" i="1"/>
  <c r="J59" i="1"/>
  <c r="J62" i="1"/>
  <c r="K55" i="1"/>
  <c r="K59" i="1"/>
  <c r="K62" i="1"/>
  <c r="L55" i="1"/>
  <c r="L59" i="1"/>
  <c r="L62" i="1"/>
  <c r="M55" i="1"/>
  <c r="M59" i="1"/>
  <c r="M62" i="1"/>
  <c r="N55" i="1"/>
  <c r="N59" i="1"/>
  <c r="N62" i="1"/>
  <c r="O55" i="1"/>
  <c r="O59" i="1"/>
  <c r="O62" i="1"/>
  <c r="P55" i="1"/>
  <c r="P59" i="1"/>
  <c r="P62" i="1"/>
  <c r="Q55" i="1"/>
  <c r="Q59" i="1"/>
  <c r="Q62" i="1"/>
  <c r="R55" i="1"/>
  <c r="R59" i="1"/>
  <c r="R62" i="1"/>
  <c r="S55" i="1"/>
  <c r="S59" i="1"/>
  <c r="S62" i="1"/>
  <c r="T55" i="1"/>
  <c r="T59" i="1"/>
  <c r="T62" i="1"/>
  <c r="U55" i="1"/>
  <c r="U59" i="1"/>
  <c r="U62" i="1"/>
  <c r="V55" i="1"/>
  <c r="V59" i="1"/>
  <c r="V62" i="1"/>
  <c r="W55" i="1"/>
  <c r="W59" i="1"/>
  <c r="W62" i="1"/>
  <c r="X55" i="1"/>
  <c r="X59" i="1"/>
  <c r="X62" i="1"/>
  <c r="Y55" i="1"/>
  <c r="Y59" i="1"/>
  <c r="Y62" i="1"/>
  <c r="Z55" i="1"/>
  <c r="Z59" i="1"/>
  <c r="Z62" i="1"/>
  <c r="AA55" i="1"/>
  <c r="AA59" i="1"/>
  <c r="AA62" i="1"/>
  <c r="AB55" i="1"/>
  <c r="AB59" i="1"/>
  <c r="AB62" i="1"/>
  <c r="AC55" i="1"/>
  <c r="AC59" i="1"/>
  <c r="AC62" i="1"/>
  <c r="AD55" i="1"/>
  <c r="AD59" i="1"/>
  <c r="AD62" i="1"/>
  <c r="AE55" i="1"/>
  <c r="AE59" i="1"/>
  <c r="AE62" i="1"/>
  <c r="AF55" i="1"/>
  <c r="AF59" i="1"/>
  <c r="AF62" i="1"/>
  <c r="AG55" i="1"/>
  <c r="AG59" i="1"/>
  <c r="AG62" i="1"/>
  <c r="AH55" i="1"/>
  <c r="AH59" i="1"/>
  <c r="AH62" i="1"/>
  <c r="AI55" i="1"/>
  <c r="AI59" i="1"/>
  <c r="AI62" i="1"/>
  <c r="AJ55" i="1"/>
  <c r="AJ59" i="1"/>
  <c r="AJ62" i="1"/>
  <c r="AK55" i="1"/>
  <c r="AK59" i="1"/>
  <c r="AK62" i="1"/>
  <c r="AL55" i="1"/>
  <c r="AL59" i="1"/>
  <c r="AL62" i="1"/>
  <c r="AM55" i="1"/>
  <c r="AM59" i="1"/>
  <c r="AM62" i="1"/>
  <c r="AN55" i="1"/>
  <c r="AN59" i="1"/>
  <c r="AN62" i="1"/>
  <c r="AO55" i="1"/>
  <c r="AO59" i="1"/>
  <c r="AO62" i="1"/>
  <c r="AP55" i="1"/>
  <c r="AP59" i="1"/>
  <c r="AP62" i="1"/>
  <c r="AQ55" i="1"/>
  <c r="AQ59" i="1"/>
  <c r="AQ62" i="1"/>
  <c r="AR55" i="1"/>
  <c r="AR59" i="1"/>
  <c r="AR62" i="1"/>
  <c r="AS55" i="1"/>
  <c r="AS59" i="1"/>
  <c r="AS62" i="1"/>
  <c r="AT55" i="1"/>
  <c r="AT59" i="1"/>
  <c r="AT62" i="1"/>
  <c r="AU55" i="1"/>
  <c r="AU59" i="1"/>
  <c r="AU62" i="1"/>
  <c r="AV55" i="1"/>
  <c r="AV59" i="1"/>
  <c r="AV62" i="1"/>
  <c r="AW55" i="1"/>
  <c r="AW59" i="1"/>
  <c r="AW62" i="1"/>
  <c r="AX55" i="1"/>
  <c r="AX59" i="1"/>
  <c r="AX62" i="1"/>
  <c r="AY55" i="1"/>
  <c r="AY59" i="1"/>
  <c r="AY62" i="1"/>
  <c r="AZ55" i="1"/>
  <c r="AZ59" i="1"/>
  <c r="AZ62" i="1"/>
  <c r="BA55" i="1"/>
  <c r="BA59" i="1"/>
  <c r="BA62" i="1"/>
  <c r="BB55" i="1"/>
  <c r="BB59" i="1"/>
  <c r="BB62" i="1"/>
  <c r="BC55" i="1"/>
  <c r="BC59" i="1"/>
  <c r="BC62" i="1"/>
  <c r="BD59" i="1"/>
  <c r="BD55" i="1"/>
  <c r="BD62" i="1"/>
  <c r="BE55" i="1"/>
  <c r="BE59" i="1"/>
  <c r="BE62" i="1"/>
  <c r="BF55" i="1"/>
  <c r="BF59" i="1"/>
  <c r="BF62" i="1"/>
  <c r="C53" i="1"/>
  <c r="C56" i="1"/>
  <c r="D56" i="1"/>
  <c r="D63" i="1"/>
  <c r="E56" i="1"/>
  <c r="E63" i="1"/>
  <c r="F56" i="1"/>
  <c r="F63" i="1"/>
  <c r="G56" i="1"/>
  <c r="G63" i="1"/>
  <c r="H56" i="1"/>
  <c r="H63" i="1"/>
  <c r="I56" i="1"/>
  <c r="I63" i="1"/>
  <c r="J56" i="1"/>
  <c r="J63" i="1"/>
  <c r="K56" i="1"/>
  <c r="K63" i="1"/>
  <c r="L56" i="1"/>
  <c r="L63" i="1"/>
  <c r="M56" i="1"/>
  <c r="M63" i="1"/>
  <c r="N56" i="1"/>
  <c r="N63" i="1"/>
  <c r="O56" i="1"/>
  <c r="O63" i="1"/>
  <c r="P56" i="1"/>
  <c r="P63" i="1"/>
  <c r="Q56" i="1"/>
  <c r="Q63" i="1"/>
  <c r="R56" i="1"/>
  <c r="R63" i="1"/>
  <c r="S56" i="1"/>
  <c r="S63" i="1"/>
  <c r="T56" i="1"/>
  <c r="T63" i="1"/>
  <c r="U56" i="1"/>
  <c r="U63" i="1"/>
  <c r="V56" i="1"/>
  <c r="V63" i="1"/>
  <c r="W56" i="1"/>
  <c r="W63" i="1"/>
  <c r="X56" i="1"/>
  <c r="X63" i="1"/>
  <c r="Y56" i="1"/>
  <c r="Y63" i="1"/>
  <c r="Z56" i="1"/>
  <c r="Z63" i="1"/>
  <c r="AA56" i="1"/>
  <c r="AA63" i="1"/>
  <c r="AB56" i="1"/>
  <c r="AB63" i="1"/>
  <c r="AC56" i="1"/>
  <c r="AC63" i="1"/>
  <c r="AD56" i="1"/>
  <c r="AD63" i="1"/>
  <c r="AE56" i="1"/>
  <c r="AE63" i="1"/>
  <c r="AF56" i="1"/>
  <c r="AF63" i="1"/>
  <c r="AG56" i="1"/>
  <c r="AG63" i="1"/>
  <c r="AH56" i="1"/>
  <c r="AH63" i="1"/>
  <c r="AI56" i="1"/>
  <c r="AI63" i="1"/>
  <c r="AJ56" i="1"/>
  <c r="AJ63" i="1"/>
  <c r="AK56" i="1"/>
  <c r="AK63" i="1"/>
  <c r="AL56" i="1"/>
  <c r="AL63" i="1"/>
  <c r="AM56" i="1"/>
  <c r="AM63" i="1"/>
  <c r="AN56" i="1"/>
  <c r="AN63" i="1"/>
  <c r="AO56" i="1"/>
  <c r="AO63" i="1"/>
  <c r="AP56" i="1"/>
  <c r="AP63" i="1"/>
  <c r="AQ56" i="1"/>
  <c r="AQ63" i="1"/>
  <c r="AR56" i="1"/>
  <c r="AR63" i="1"/>
  <c r="AS56" i="1"/>
  <c r="AS63" i="1"/>
  <c r="AT56" i="1"/>
  <c r="AT63" i="1"/>
  <c r="AU56" i="1"/>
  <c r="AU63" i="1"/>
  <c r="AV56" i="1"/>
  <c r="AV63" i="1"/>
  <c r="AW56" i="1"/>
  <c r="AW63" i="1"/>
  <c r="AX56" i="1"/>
  <c r="AX63" i="1"/>
  <c r="AY56" i="1"/>
  <c r="AY63" i="1"/>
  <c r="AZ56" i="1"/>
  <c r="AZ63" i="1"/>
  <c r="BA56" i="1"/>
  <c r="BA63" i="1"/>
  <c r="BB56" i="1"/>
  <c r="BB63" i="1"/>
  <c r="BC56" i="1"/>
  <c r="BC63" i="1"/>
  <c r="BD56" i="1"/>
  <c r="BD63" i="1"/>
  <c r="BE56" i="1"/>
  <c r="BE63" i="1"/>
  <c r="BF56" i="1"/>
  <c r="BF63" i="1"/>
  <c r="C60" i="1"/>
  <c r="C63" i="1"/>
  <c r="C62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D46" i="1"/>
  <c r="D47" i="1"/>
  <c r="E46" i="1"/>
  <c r="E47" i="1"/>
  <c r="F46" i="1"/>
  <c r="F47" i="1"/>
  <c r="G46" i="1"/>
  <c r="G47" i="1"/>
  <c r="H46" i="1"/>
  <c r="H47" i="1"/>
  <c r="I46" i="1"/>
  <c r="I47" i="1"/>
  <c r="J46" i="1"/>
  <c r="J47" i="1"/>
  <c r="K46" i="1"/>
  <c r="K47" i="1"/>
  <c r="L46" i="1"/>
  <c r="L47" i="1"/>
  <c r="M46" i="1"/>
  <c r="M47" i="1"/>
  <c r="N46" i="1"/>
  <c r="N47" i="1"/>
  <c r="O46" i="1"/>
  <c r="O47" i="1"/>
  <c r="P46" i="1"/>
  <c r="P47" i="1"/>
  <c r="Q46" i="1"/>
  <c r="Q47" i="1"/>
  <c r="R46" i="1"/>
  <c r="R47" i="1"/>
  <c r="S46" i="1"/>
  <c r="S47" i="1"/>
  <c r="T46" i="1"/>
  <c r="T47" i="1"/>
  <c r="U46" i="1"/>
  <c r="U47" i="1"/>
  <c r="V46" i="1"/>
  <c r="V47" i="1"/>
  <c r="W46" i="1"/>
  <c r="W47" i="1"/>
  <c r="X46" i="1"/>
  <c r="X47" i="1"/>
  <c r="Y46" i="1"/>
  <c r="Y47" i="1"/>
  <c r="Z46" i="1"/>
  <c r="Z47" i="1"/>
  <c r="AA46" i="1"/>
  <c r="AA47" i="1"/>
  <c r="AB46" i="1"/>
  <c r="AB47" i="1"/>
  <c r="AC46" i="1"/>
  <c r="AC47" i="1"/>
  <c r="AD46" i="1"/>
  <c r="AD47" i="1"/>
  <c r="AE46" i="1"/>
  <c r="AE47" i="1"/>
  <c r="AF46" i="1"/>
  <c r="AF47" i="1"/>
  <c r="AG46" i="1"/>
  <c r="AG47" i="1"/>
  <c r="AH46" i="1"/>
  <c r="AH47" i="1"/>
  <c r="AI46" i="1"/>
  <c r="AI47" i="1"/>
  <c r="AJ46" i="1"/>
  <c r="AJ47" i="1"/>
  <c r="AK46" i="1"/>
  <c r="AK47" i="1"/>
  <c r="AL46" i="1"/>
  <c r="AL47" i="1"/>
  <c r="AM46" i="1"/>
  <c r="AM47" i="1"/>
  <c r="AN46" i="1"/>
  <c r="AN47" i="1"/>
  <c r="AO46" i="1"/>
  <c r="AO47" i="1"/>
  <c r="AP46" i="1"/>
  <c r="AP47" i="1"/>
  <c r="AQ46" i="1"/>
  <c r="AQ47" i="1"/>
  <c r="AR47" i="1"/>
  <c r="AS46" i="1"/>
  <c r="AS47" i="1"/>
  <c r="AT46" i="1"/>
  <c r="AT47" i="1"/>
  <c r="AU46" i="1"/>
  <c r="AU47" i="1"/>
  <c r="AV46" i="1"/>
  <c r="AV47" i="1"/>
  <c r="AW46" i="1"/>
  <c r="AW47" i="1"/>
  <c r="AX46" i="1"/>
  <c r="AX47" i="1"/>
  <c r="AY46" i="1"/>
  <c r="AY47" i="1"/>
  <c r="AZ46" i="1"/>
  <c r="AZ47" i="1"/>
  <c r="BA46" i="1"/>
  <c r="BA47" i="1"/>
  <c r="BB46" i="1"/>
  <c r="BB47" i="1"/>
  <c r="BC46" i="1"/>
  <c r="BC47" i="1"/>
  <c r="BD46" i="1"/>
  <c r="BD47" i="1"/>
  <c r="BE46" i="1"/>
  <c r="BE47" i="1"/>
  <c r="BF46" i="1"/>
  <c r="BF47" i="1"/>
  <c r="BF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A53" i="1"/>
  <c r="BE53" i="1"/>
  <c r="BF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B53" i="1"/>
  <c r="BC53" i="1"/>
  <c r="BD53" i="1"/>
  <c r="AR46" i="1"/>
</calcChain>
</file>

<file path=xl/sharedStrings.xml><?xml version="1.0" encoding="utf-8"?>
<sst xmlns="http://schemas.openxmlformats.org/spreadsheetml/2006/main" count="115" uniqueCount="42">
  <si>
    <t xml:space="preserve">S.2.a Selected Aggregates for Total Economy and Sectors                                                                                                                                                                                                   </t>
  </si>
  <si>
    <t>[Billions of Dollars]</t>
  </si>
  <si>
    <t>Bureau of Economic Analysis</t>
  </si>
  <si>
    <t>Downloaded on 12/6/2016 At 8:49:53 AM    Last Revised September 21, 2016</t>
  </si>
  <si>
    <t xml:space="preserve"> Line </t>
  </si>
  <si>
    <t xml:space="preserve"> </t>
  </si>
  <si>
    <t xml:space="preserve"> Gross value added</t>
  </si>
  <si>
    <t xml:space="preserve">   Households and nonprofit institutions serving households</t>
  </si>
  <si>
    <t xml:space="preserve">   Nonfinancial noncorporate business</t>
  </si>
  <si>
    <t xml:space="preserve">   Nonfinancial corporate business</t>
  </si>
  <si>
    <t xml:space="preserve">   Financial business</t>
  </si>
  <si>
    <t xml:space="preserve">   Federal government</t>
  </si>
  <si>
    <t xml:space="preserve">   State and local government</t>
  </si>
  <si>
    <t xml:space="preserve"> Net saving</t>
  </si>
  <si>
    <t xml:space="preserve">    </t>
  </si>
  <si>
    <t xml:space="preserve">   Net capital transfers</t>
  </si>
  <si>
    <t xml:space="preserve">   Rest of the world</t>
  </si>
  <si>
    <t xml:space="preserve"> Gross fixed capital formation</t>
  </si>
  <si>
    <t xml:space="preserve">   Financial business (nonresidential)</t>
  </si>
  <si>
    <t xml:space="preserve"> Consumption of fixed capital</t>
  </si>
  <si>
    <t xml:space="preserve"> Change in inventories</t>
  </si>
  <si>
    <t xml:space="preserve"> Net lending (+) or net borrowing (-) (capital account)</t>
  </si>
  <si>
    <t xml:space="preserve">   Addendum:</t>
  </si>
  <si>
    <t xml:space="preserve">   Statistical discrepancy (NIPA)</t>
  </si>
  <si>
    <t xml:space="preserve"> Net lending (+) or net borrowing (-) (financial account)</t>
  </si>
  <si>
    <t xml:space="preserve">   Total other volume changes</t>
  </si>
  <si>
    <t xml:space="preserve">   Holding gains/losses</t>
  </si>
  <si>
    <t xml:space="preserve">   Change in net worth</t>
  </si>
  <si>
    <t xml:space="preserve">   Net worth</t>
  </si>
  <si>
    <t>cpi</t>
  </si>
  <si>
    <t>pce</t>
  </si>
  <si>
    <t>Tobin's Q cpi</t>
  </si>
  <si>
    <t>Tobin's Q pce</t>
  </si>
  <si>
    <t>HH Net Worth</t>
  </si>
  <si>
    <t>Net Capital formation 2015 cpi $s</t>
  </si>
  <si>
    <t>Net Capital formation 2015 pce $s</t>
  </si>
  <si>
    <t>Cumulative capital stock 2015 cpi $s</t>
  </si>
  <si>
    <t>Cumulative capital stock 2015 pce $s</t>
  </si>
  <si>
    <t>HH Net Worth 2015 cpi $s</t>
  </si>
  <si>
    <t>HH Net Worth 2015 PCE $s</t>
  </si>
  <si>
    <t xml:space="preserve">Cumulative capital stock (nomnal) </t>
  </si>
  <si>
    <t>Net Capital formation added 1960 hhnw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</si>
</sst>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Font="1" applyFill="1" applyBorder="1" applyAlignment="1" applyProtection="1"/>
    <xf numFmtId="164" fontId="0" fillId="0" borderId="0" xfId="0" applyNumberForma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What's Our “Capital” Worth? </a:t>
            </a:r>
          </a:p>
          <a:p>
            <a:pPr>
              <a:defRPr/>
            </a:pPr>
            <a:r>
              <a:rPr lang="en-US"/>
              <a:t>Tobin's Q for America</a:t>
            </a:r>
          </a:p>
          <a:p>
            <a:pPr>
              <a:defRPr/>
            </a:pPr>
            <a:r>
              <a:rPr lang="en-US" sz="1400"/>
              <a:t>Household Net Worth/Cumulative Sum of Capital Formation</a:t>
            </a:r>
            <a:r>
              <a:rPr lang="en-US" sz="1400" baseline="0"/>
              <a:t> (book value)</a:t>
            </a:r>
            <a:endParaRPr lang="en-US" sz="1400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'NIPATable (3).csv'!$B$62</c:f>
              <c:strCache>
                <c:ptCount val="1"/>
                <c:pt idx="0">
                  <c:v>Tobin's Q cpi</c:v>
                </c:pt>
              </c:strCache>
            </c:strRef>
          </c:tx>
          <c:marker>
            <c:symbol val="none"/>
          </c:marker>
          <c:cat>
            <c:numRef>
              <c:f>'NIPATable (3).csv'!$C$5:$BF$5</c:f>
              <c:numCache>
                <c:formatCode>General</c:formatCode>
                <c:ptCount val="56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  <c:pt idx="51">
                  <c:v>2011.0</c:v>
                </c:pt>
                <c:pt idx="52">
                  <c:v>2012.0</c:v>
                </c:pt>
                <c:pt idx="53">
                  <c:v>2013.0</c:v>
                </c:pt>
                <c:pt idx="54">
                  <c:v>2014.0</c:v>
                </c:pt>
                <c:pt idx="55">
                  <c:v>2015.0</c:v>
                </c:pt>
              </c:numCache>
            </c:numRef>
          </c:cat>
          <c:val>
            <c:numRef>
              <c:f>'NIPATable (3).csv'!$C$62:$BF$62</c:f>
              <c:numCache>
                <c:formatCode>0.0</c:formatCode>
                <c:ptCount val="56"/>
                <c:pt idx="0">
                  <c:v>0.974350527108434</c:v>
                </c:pt>
                <c:pt idx="1">
                  <c:v>1.013354059212319</c:v>
                </c:pt>
                <c:pt idx="2">
                  <c:v>0.998621382177778</c:v>
                </c:pt>
                <c:pt idx="3">
                  <c:v>1.005673852382118</c:v>
                </c:pt>
                <c:pt idx="4">
                  <c:v>1.035093805713955</c:v>
                </c:pt>
                <c:pt idx="5">
                  <c:v>1.059507154857744</c:v>
                </c:pt>
                <c:pt idx="6">
                  <c:v>1.026427149284401</c:v>
                </c:pt>
                <c:pt idx="7">
                  <c:v>1.066494447026076</c:v>
                </c:pt>
                <c:pt idx="8">
                  <c:v>1.111678317380645</c:v>
                </c:pt>
                <c:pt idx="9">
                  <c:v>1.040512910699433</c:v>
                </c:pt>
                <c:pt idx="10">
                  <c:v>1.013302911265287</c:v>
                </c:pt>
                <c:pt idx="11">
                  <c:v>1.045969757479895</c:v>
                </c:pt>
                <c:pt idx="12">
                  <c:v>1.116442698676557</c:v>
                </c:pt>
                <c:pt idx="13">
                  <c:v>1.061775969967675</c:v>
                </c:pt>
                <c:pt idx="14">
                  <c:v>0.951540109408733</c:v>
                </c:pt>
                <c:pt idx="15">
                  <c:v>0.962815428610616</c:v>
                </c:pt>
                <c:pt idx="16">
                  <c:v>0.989577668416312</c:v>
                </c:pt>
                <c:pt idx="17">
                  <c:v>0.986091945163828</c:v>
                </c:pt>
                <c:pt idx="18">
                  <c:v>0.99368425773616</c:v>
                </c:pt>
                <c:pt idx="19">
                  <c:v>0.990885600752421</c:v>
                </c:pt>
                <c:pt idx="20">
                  <c:v>0.973439335066966</c:v>
                </c:pt>
                <c:pt idx="21">
                  <c:v>0.929552696589431</c:v>
                </c:pt>
                <c:pt idx="22">
                  <c:v>0.920827133308352</c:v>
                </c:pt>
                <c:pt idx="23">
                  <c:v>0.939202994646647</c:v>
                </c:pt>
                <c:pt idx="24">
                  <c:v>0.944451051180818</c:v>
                </c:pt>
                <c:pt idx="25">
                  <c:v>0.983416049888195</c:v>
                </c:pt>
                <c:pt idx="26">
                  <c:v>1.037273738519531</c:v>
                </c:pt>
                <c:pt idx="27">
                  <c:v>1.044641275492937</c:v>
                </c:pt>
                <c:pt idx="28">
                  <c:v>1.07209522418773</c:v>
                </c:pt>
                <c:pt idx="29">
                  <c:v>1.089465160941209</c:v>
                </c:pt>
                <c:pt idx="30">
                  <c:v>1.040830055534782</c:v>
                </c:pt>
                <c:pt idx="31">
                  <c:v>1.04859498849449</c:v>
                </c:pt>
                <c:pt idx="32">
                  <c:v>1.046139966616644</c:v>
                </c:pt>
                <c:pt idx="33">
                  <c:v>1.056850737861512</c:v>
                </c:pt>
                <c:pt idx="34">
                  <c:v>1.046494230463097</c:v>
                </c:pt>
                <c:pt idx="35">
                  <c:v>1.089487835982672</c:v>
                </c:pt>
                <c:pt idx="36">
                  <c:v>1.097792512398245</c:v>
                </c:pt>
                <c:pt idx="37">
                  <c:v>1.163713707631159</c:v>
                </c:pt>
                <c:pt idx="38">
                  <c:v>1.240783247748777</c:v>
                </c:pt>
                <c:pt idx="39">
                  <c:v>1.328546395766492</c:v>
                </c:pt>
                <c:pt idx="40">
                  <c:v>1.270034692041525</c:v>
                </c:pt>
                <c:pt idx="41">
                  <c:v>1.222174989972264</c:v>
                </c:pt>
                <c:pt idx="42">
                  <c:v>1.167873708047116</c:v>
                </c:pt>
                <c:pt idx="43">
                  <c:v>1.257106168386807</c:v>
                </c:pt>
                <c:pt idx="44">
                  <c:v>1.368374751465572</c:v>
                </c:pt>
                <c:pt idx="45">
                  <c:v>1.430998528223139</c:v>
                </c:pt>
                <c:pt idx="46">
                  <c:v>1.44688210069361</c:v>
                </c:pt>
                <c:pt idx="47">
                  <c:v>1.383603162897352</c:v>
                </c:pt>
                <c:pt idx="48">
                  <c:v>1.10218784081664</c:v>
                </c:pt>
                <c:pt idx="49">
                  <c:v>1.143466892411067</c:v>
                </c:pt>
                <c:pt idx="50">
                  <c:v>1.198880384632817</c:v>
                </c:pt>
                <c:pt idx="51">
                  <c:v>1.179787362065139</c:v>
                </c:pt>
                <c:pt idx="52">
                  <c:v>1.249993215811163</c:v>
                </c:pt>
                <c:pt idx="53">
                  <c:v>1.383858383837556</c:v>
                </c:pt>
                <c:pt idx="54">
                  <c:v>1.430498951937406</c:v>
                </c:pt>
                <c:pt idx="55">
                  <c:v>1.462822681989134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396472"/>
        <c:axId val="2098636792"/>
      </c:lineChart>
      <c:catAx>
        <c:axId val="2098396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4200000"/>
          <a:lstStyle/>
          <a:p>
            <a:pPr>
              <a:defRPr b="1"/>
            </a:pPr>
            <a:endParaRPr lang="en-US"/>
          </a:p>
        </c:txPr>
        <c:crossAx val="2098636792"/>
        <c:crosses val="autoZero"/>
        <c:auto val="1"/>
        <c:lblAlgn val="ctr"/>
        <c:lblOffset val="100"/>
        <c:noMultiLvlLbl val="0"/>
      </c:catAx>
      <c:valAx>
        <c:axId val="2098636792"/>
        <c:scaling>
          <c:orientation val="minMax"/>
          <c:max val="1.5"/>
          <c:min val="0.8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098396472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18"/>
  <c:chart>
    <c:title>
      <c:tx>
        <c:rich>
          <a:bodyPr/>
          <a:lstStyle/>
          <a:p>
            <a:pPr>
              <a:defRPr/>
            </a:pPr>
            <a:r>
              <a:rPr lang="en-US" sz="1800"/>
              <a:t>What’s All America’s Stuff Worth?</a:t>
            </a:r>
          </a:p>
          <a:p>
            <a:pPr>
              <a:defRPr/>
            </a:pPr>
            <a:r>
              <a:rPr lang="en-US" sz="1800"/>
              <a:t>Book Value vs. Market Value</a:t>
            </a:r>
          </a:p>
          <a:p>
            <a:pPr>
              <a:defRPr/>
            </a:pPr>
            <a:r>
              <a:rPr lang="en-US" sz="1400"/>
              <a:t>Billions</a:t>
            </a:r>
            <a:r>
              <a:rPr lang="en-US" sz="1400" baseline="0"/>
              <a:t> of 2015 Dollars</a:t>
            </a:r>
            <a:endParaRPr lang="en-US" sz="1400"/>
          </a:p>
        </c:rich>
      </c:tx>
      <c:layout>
        <c:manualLayout>
          <c:xMode val="edge"/>
          <c:yMode val="edge"/>
          <c:x val="0.316498681574857"/>
          <c:y val="0.015275142429105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2"/>
          <c:tx>
            <c:strRef>
              <c:f>'NIPATable (3).csv'!$B$55</c:f>
              <c:strCache>
                <c:ptCount val="1"/>
                <c:pt idx="0">
                  <c:v>Cumulative capital stock 2015 cpi $s</c:v>
                </c:pt>
              </c:strCache>
            </c:strRef>
          </c:tx>
          <c:marker>
            <c:symbol val="none"/>
          </c:marker>
          <c:cat>
            <c:numRef>
              <c:f>'NIPATable (3).csv'!$C$5:$BF$5</c:f>
              <c:numCache>
                <c:formatCode>General</c:formatCode>
                <c:ptCount val="56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  <c:pt idx="51">
                  <c:v>2011.0</c:v>
                </c:pt>
                <c:pt idx="52">
                  <c:v>2012.0</c:v>
                </c:pt>
                <c:pt idx="53">
                  <c:v>2013.0</c:v>
                </c:pt>
                <c:pt idx="54">
                  <c:v>2014.0</c:v>
                </c:pt>
                <c:pt idx="55">
                  <c:v>2015.0</c:v>
                </c:pt>
              </c:numCache>
            </c:numRef>
          </c:cat>
          <c:val>
            <c:numRef>
              <c:f>'NIPATable (3).csv'!$C$55:$BF$55</c:f>
              <c:numCache>
                <c:formatCode>0.0</c:formatCode>
                <c:ptCount val="56"/>
                <c:pt idx="0">
                  <c:v>17028.35904256</c:v>
                </c:pt>
                <c:pt idx="1">
                  <c:v>17471.59637642695</c:v>
                </c:pt>
                <c:pt idx="2">
                  <c:v>17984.80675240294</c:v>
                </c:pt>
                <c:pt idx="3">
                  <c:v>18524.23807137545</c:v>
                </c:pt>
                <c:pt idx="4">
                  <c:v>19105.75767464119</c:v>
                </c:pt>
                <c:pt idx="5">
                  <c:v>19779.01591075927</c:v>
                </c:pt>
                <c:pt idx="6">
                  <c:v>20526.76808986761</c:v>
                </c:pt>
                <c:pt idx="7">
                  <c:v>21215.26700829397</c:v>
                </c:pt>
                <c:pt idx="8">
                  <c:v>21916.4442681949</c:v>
                </c:pt>
                <c:pt idx="9">
                  <c:v>22615.54847820021</c:v>
                </c:pt>
                <c:pt idx="10">
                  <c:v>23183.29040176881</c:v>
                </c:pt>
                <c:pt idx="11">
                  <c:v>23806.68047752718</c:v>
                </c:pt>
                <c:pt idx="12">
                  <c:v>24531.61229464523</c:v>
                </c:pt>
                <c:pt idx="13">
                  <c:v>25356.36737078754</c:v>
                </c:pt>
                <c:pt idx="14">
                  <c:v>26050.95966856559</c:v>
                </c:pt>
                <c:pt idx="15">
                  <c:v>26509.42947036248</c:v>
                </c:pt>
                <c:pt idx="16">
                  <c:v>27149.16046711764</c:v>
                </c:pt>
                <c:pt idx="17">
                  <c:v>27936.76644952605</c:v>
                </c:pt>
                <c:pt idx="18">
                  <c:v>28877.45138205821</c:v>
                </c:pt>
                <c:pt idx="19">
                  <c:v>29820.29405621768</c:v>
                </c:pt>
                <c:pt idx="20">
                  <c:v>30510.85543570942</c:v>
                </c:pt>
                <c:pt idx="21">
                  <c:v>31276.19158852712</c:v>
                </c:pt>
                <c:pt idx="22">
                  <c:v>31776.50622021111</c:v>
                </c:pt>
                <c:pt idx="23">
                  <c:v>32366.90699934311</c:v>
                </c:pt>
                <c:pt idx="24">
                  <c:v>33322.88749324671</c:v>
                </c:pt>
                <c:pt idx="25">
                  <c:v>34232.46587762692</c:v>
                </c:pt>
                <c:pt idx="26">
                  <c:v>35108.45656133726</c:v>
                </c:pt>
                <c:pt idx="27">
                  <c:v>35982.0558494758</c:v>
                </c:pt>
                <c:pt idx="28">
                  <c:v>36809.8055153259</c:v>
                </c:pt>
                <c:pt idx="29">
                  <c:v>37639.58584693799</c:v>
                </c:pt>
                <c:pt idx="30">
                  <c:v>38359.75413975281</c:v>
                </c:pt>
                <c:pt idx="31">
                  <c:v>38894.5529818496</c:v>
                </c:pt>
                <c:pt idx="32">
                  <c:v>39484.74333455314</c:v>
                </c:pt>
                <c:pt idx="33">
                  <c:v>40132.99692186034</c:v>
                </c:pt>
                <c:pt idx="34">
                  <c:v>40924.67927286504</c:v>
                </c:pt>
                <c:pt idx="35">
                  <c:v>41706.11382219772</c:v>
                </c:pt>
                <c:pt idx="36">
                  <c:v>42576.51095518197</c:v>
                </c:pt>
                <c:pt idx="37">
                  <c:v>43588.11936050361</c:v>
                </c:pt>
                <c:pt idx="38">
                  <c:v>44702.48078179165</c:v>
                </c:pt>
                <c:pt idx="39">
                  <c:v>45914.35157413248</c:v>
                </c:pt>
                <c:pt idx="40">
                  <c:v>47166.60514912826</c:v>
                </c:pt>
                <c:pt idx="41">
                  <c:v>48154.87314544311</c:v>
                </c:pt>
                <c:pt idx="42">
                  <c:v>49085.81135422884</c:v>
                </c:pt>
                <c:pt idx="43">
                  <c:v>50072.74870671699</c:v>
                </c:pt>
                <c:pt idx="44">
                  <c:v>51244.13717594615</c:v>
                </c:pt>
                <c:pt idx="45">
                  <c:v>52529.15447331405</c:v>
                </c:pt>
                <c:pt idx="46">
                  <c:v>53818.92613760834</c:v>
                </c:pt>
                <c:pt idx="47">
                  <c:v>54929.58252304443</c:v>
                </c:pt>
                <c:pt idx="48">
                  <c:v>55695.7763531618</c:v>
                </c:pt>
                <c:pt idx="49">
                  <c:v>55868.89597230893</c:v>
                </c:pt>
                <c:pt idx="50">
                  <c:v>56272.15617591524</c:v>
                </c:pt>
                <c:pt idx="51">
                  <c:v>56722.29448729514</c:v>
                </c:pt>
                <c:pt idx="52">
                  <c:v>57333.3311961276</c:v>
                </c:pt>
                <c:pt idx="53">
                  <c:v>58014.70280026422</c:v>
                </c:pt>
                <c:pt idx="54">
                  <c:v>58751.27605241297</c:v>
                </c:pt>
                <c:pt idx="55">
                  <c:v>59590.47605241296</c:v>
                </c:pt>
              </c:numCache>
            </c:numRef>
          </c:val>
          <c:smooth val="0"/>
        </c:ser>
        <c:ser>
          <c:idx val="2"/>
          <c:order val="3"/>
          <c:tx>
            <c:strRef>
              <c:f>'NIPATable (3).csv'!$B$59</c:f>
              <c:strCache>
                <c:ptCount val="1"/>
                <c:pt idx="0">
                  <c:v>HH Net Worth 2015 cpi $s</c:v>
                </c:pt>
              </c:strCache>
            </c:strRef>
          </c:tx>
          <c:marker>
            <c:symbol val="none"/>
          </c:marker>
          <c:cat>
            <c:numRef>
              <c:f>'NIPATable (3).csv'!$C$5:$BF$5</c:f>
              <c:numCache>
                <c:formatCode>General</c:formatCode>
                <c:ptCount val="56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  <c:pt idx="51">
                  <c:v>2011.0</c:v>
                </c:pt>
                <c:pt idx="52">
                  <c:v>2012.0</c:v>
                </c:pt>
                <c:pt idx="53">
                  <c:v>2013.0</c:v>
                </c:pt>
                <c:pt idx="54">
                  <c:v>2014.0</c:v>
                </c:pt>
                <c:pt idx="55">
                  <c:v>2015.0</c:v>
                </c:pt>
              </c:numCache>
            </c:numRef>
          </c:cat>
          <c:val>
            <c:numRef>
              <c:f>'NIPATable (3).csv'!$C$59:$BF$59</c:f>
              <c:numCache>
                <c:formatCode>0.0</c:formatCode>
                <c:ptCount val="56"/>
                <c:pt idx="0">
                  <c:v>16591.59060891</c:v>
                </c:pt>
                <c:pt idx="1">
                  <c:v>17704.91310897149</c:v>
                </c:pt>
                <c:pt idx="2">
                  <c:v>17960.01257728486</c:v>
                </c:pt>
                <c:pt idx="3">
                  <c:v>18629.34186368364</c:v>
                </c:pt>
                <c:pt idx="4">
                  <c:v>19776.25142249295</c:v>
                </c:pt>
                <c:pt idx="5">
                  <c:v>20956.00887349461</c:v>
                </c:pt>
                <c:pt idx="6">
                  <c:v>21069.23205450482</c:v>
                </c:pt>
                <c:pt idx="7">
                  <c:v>22625.96445652104</c:v>
                </c:pt>
                <c:pt idx="8">
                  <c:v>24364.03588703359</c:v>
                </c:pt>
                <c:pt idx="9">
                  <c:v>23531.77017411623</c:v>
                </c:pt>
                <c:pt idx="10">
                  <c:v>23491.69565682093</c:v>
                </c:pt>
                <c:pt idx="11">
                  <c:v>24901.06780548047</c:v>
                </c:pt>
                <c:pt idx="12">
                  <c:v>27388.13943312074</c:v>
                </c:pt>
                <c:pt idx="13">
                  <c:v>26922.78155997464</c:v>
                </c:pt>
                <c:pt idx="14">
                  <c:v>24788.5330132294</c:v>
                </c:pt>
                <c:pt idx="15">
                  <c:v>25523.68769772995</c:v>
                </c:pt>
                <c:pt idx="16">
                  <c:v>26866.2029145106</c:v>
                </c:pt>
                <c:pt idx="17">
                  <c:v>27548.2203698007</c:v>
                </c:pt>
                <c:pt idx="18">
                  <c:v>28695.06884189256</c:v>
                </c:pt>
                <c:pt idx="19">
                  <c:v>29548.49999050911</c:v>
                </c:pt>
                <c:pt idx="20">
                  <c:v>29700.46682766131</c:v>
                </c:pt>
                <c:pt idx="21">
                  <c:v>29072.86823016307</c:v>
                </c:pt>
                <c:pt idx="22">
                  <c:v>29260.66912931201</c:v>
                </c:pt>
                <c:pt idx="23">
                  <c:v>30399.09598123259</c:v>
                </c:pt>
                <c:pt idx="24">
                  <c:v>31471.83612137699</c:v>
                </c:pt>
                <c:pt idx="25">
                  <c:v>33664.75637130827</c:v>
                </c:pt>
                <c:pt idx="26">
                  <c:v>36417.07999102885</c:v>
                </c:pt>
                <c:pt idx="27">
                  <c:v>37588.3407174545</c:v>
                </c:pt>
                <c:pt idx="28">
                  <c:v>39463.6166962601</c:v>
                </c:pt>
                <c:pt idx="29">
                  <c:v>41007.01745249474</c:v>
                </c:pt>
                <c:pt idx="30">
                  <c:v>39925.98503157948</c:v>
                </c:pt>
                <c:pt idx="31">
                  <c:v>40784.63333650093</c:v>
                </c:pt>
                <c:pt idx="32">
                  <c:v>41306.56807387618</c:v>
                </c:pt>
                <c:pt idx="33">
                  <c:v>42414.58740946191</c:v>
                </c:pt>
                <c:pt idx="34">
                  <c:v>42827.44074260596</c:v>
                </c:pt>
                <c:pt idx="35">
                  <c:v>45438.3036953932</c:v>
                </c:pt>
                <c:pt idx="36">
                  <c:v>46740.17493064064</c:v>
                </c:pt>
                <c:pt idx="37">
                  <c:v>50724.09198968115</c:v>
                </c:pt>
                <c:pt idx="38">
                  <c:v>55466.08928685873</c:v>
                </c:pt>
                <c:pt idx="39">
                  <c:v>60999.3462977693</c:v>
                </c:pt>
                <c:pt idx="40">
                  <c:v>59903.2248452173</c:v>
                </c:pt>
                <c:pt idx="41">
                  <c:v>58853.68160364757</c:v>
                </c:pt>
                <c:pt idx="42">
                  <c:v>57326.02851876447</c:v>
                </c:pt>
                <c:pt idx="43">
                  <c:v>62946.76126729642</c:v>
                </c:pt>
                <c:pt idx="44">
                  <c:v>70121.183472203</c:v>
                </c:pt>
                <c:pt idx="45">
                  <c:v>75169.14274011831</c:v>
                </c:pt>
                <c:pt idx="46">
                  <c:v>77869.64090705696</c:v>
                </c:pt>
                <c:pt idx="47">
                  <c:v>76000.74411551541</c:v>
                </c:pt>
                <c:pt idx="48">
                  <c:v>61387.2074812979</c:v>
                </c:pt>
                <c:pt idx="49">
                  <c:v>63884.23285989329</c:v>
                </c:pt>
                <c:pt idx="50">
                  <c:v>67463.58424029923</c:v>
                </c:pt>
                <c:pt idx="51">
                  <c:v>66920.24618344789</c:v>
                </c:pt>
                <c:pt idx="52">
                  <c:v>71666.275035014</c:v>
                </c:pt>
                <c:pt idx="53">
                  <c:v>80284.13285598978</c:v>
                </c:pt>
                <c:pt idx="54">
                  <c:v>84043.63881796195</c:v>
                </c:pt>
                <c:pt idx="55">
                  <c:v>87170.3</c:v>
                </c:pt>
              </c:numCache>
            </c:numRef>
          </c:val>
          <c:smooth val="0"/>
        </c:ser>
        <c:ser>
          <c:idx val="0"/>
          <c:order val="0"/>
          <c:tx>
            <c:strRef>
              <c:f>'NIPATable (3).csv'!$B$55</c:f>
              <c:strCache>
                <c:ptCount val="1"/>
                <c:pt idx="0">
                  <c:v>Cumulative capital stock 2015 cpi $s</c:v>
                </c:pt>
              </c:strCache>
            </c:strRef>
          </c:tx>
          <c:marker>
            <c:symbol val="none"/>
          </c:marker>
          <c:cat>
            <c:numRef>
              <c:f>'NIPATable (3).csv'!$C$5:$BF$5</c:f>
              <c:numCache>
                <c:formatCode>General</c:formatCode>
                <c:ptCount val="56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  <c:pt idx="51">
                  <c:v>2011.0</c:v>
                </c:pt>
                <c:pt idx="52">
                  <c:v>2012.0</c:v>
                </c:pt>
                <c:pt idx="53">
                  <c:v>2013.0</c:v>
                </c:pt>
                <c:pt idx="54">
                  <c:v>2014.0</c:v>
                </c:pt>
                <c:pt idx="55">
                  <c:v>2015.0</c:v>
                </c:pt>
              </c:numCache>
            </c:numRef>
          </c:cat>
          <c:val>
            <c:numRef>
              <c:f>'NIPATable (3).csv'!$C$55:$BF$55</c:f>
              <c:numCache>
                <c:formatCode>0.0</c:formatCode>
                <c:ptCount val="56"/>
                <c:pt idx="0">
                  <c:v>17028.35904256</c:v>
                </c:pt>
                <c:pt idx="1">
                  <c:v>17471.59637642695</c:v>
                </c:pt>
                <c:pt idx="2">
                  <c:v>17984.80675240294</c:v>
                </c:pt>
                <c:pt idx="3">
                  <c:v>18524.23807137545</c:v>
                </c:pt>
                <c:pt idx="4">
                  <c:v>19105.75767464119</c:v>
                </c:pt>
                <c:pt idx="5">
                  <c:v>19779.01591075927</c:v>
                </c:pt>
                <c:pt idx="6">
                  <c:v>20526.76808986761</c:v>
                </c:pt>
                <c:pt idx="7">
                  <c:v>21215.26700829397</c:v>
                </c:pt>
                <c:pt idx="8">
                  <c:v>21916.4442681949</c:v>
                </c:pt>
                <c:pt idx="9">
                  <c:v>22615.54847820021</c:v>
                </c:pt>
                <c:pt idx="10">
                  <c:v>23183.29040176881</c:v>
                </c:pt>
                <c:pt idx="11">
                  <c:v>23806.68047752718</c:v>
                </c:pt>
                <c:pt idx="12">
                  <c:v>24531.61229464523</c:v>
                </c:pt>
                <c:pt idx="13">
                  <c:v>25356.36737078754</c:v>
                </c:pt>
                <c:pt idx="14">
                  <c:v>26050.95966856559</c:v>
                </c:pt>
                <c:pt idx="15">
                  <c:v>26509.42947036248</c:v>
                </c:pt>
                <c:pt idx="16">
                  <c:v>27149.16046711764</c:v>
                </c:pt>
                <c:pt idx="17">
                  <c:v>27936.76644952605</c:v>
                </c:pt>
                <c:pt idx="18">
                  <c:v>28877.45138205821</c:v>
                </c:pt>
                <c:pt idx="19">
                  <c:v>29820.29405621768</c:v>
                </c:pt>
                <c:pt idx="20">
                  <c:v>30510.85543570942</c:v>
                </c:pt>
                <c:pt idx="21">
                  <c:v>31276.19158852712</c:v>
                </c:pt>
                <c:pt idx="22">
                  <c:v>31776.50622021111</c:v>
                </c:pt>
                <c:pt idx="23">
                  <c:v>32366.90699934311</c:v>
                </c:pt>
                <c:pt idx="24">
                  <c:v>33322.88749324671</c:v>
                </c:pt>
                <c:pt idx="25">
                  <c:v>34232.46587762692</c:v>
                </c:pt>
                <c:pt idx="26">
                  <c:v>35108.45656133726</c:v>
                </c:pt>
                <c:pt idx="27">
                  <c:v>35982.0558494758</c:v>
                </c:pt>
                <c:pt idx="28">
                  <c:v>36809.8055153259</c:v>
                </c:pt>
                <c:pt idx="29">
                  <c:v>37639.58584693799</c:v>
                </c:pt>
                <c:pt idx="30">
                  <c:v>38359.75413975281</c:v>
                </c:pt>
                <c:pt idx="31">
                  <c:v>38894.5529818496</c:v>
                </c:pt>
                <c:pt idx="32">
                  <c:v>39484.74333455314</c:v>
                </c:pt>
                <c:pt idx="33">
                  <c:v>40132.99692186034</c:v>
                </c:pt>
                <c:pt idx="34">
                  <c:v>40924.67927286504</c:v>
                </c:pt>
                <c:pt idx="35">
                  <c:v>41706.11382219772</c:v>
                </c:pt>
                <c:pt idx="36">
                  <c:v>42576.51095518197</c:v>
                </c:pt>
                <c:pt idx="37">
                  <c:v>43588.11936050361</c:v>
                </c:pt>
                <c:pt idx="38">
                  <c:v>44702.48078179165</c:v>
                </c:pt>
                <c:pt idx="39">
                  <c:v>45914.35157413248</c:v>
                </c:pt>
                <c:pt idx="40">
                  <c:v>47166.60514912826</c:v>
                </c:pt>
                <c:pt idx="41">
                  <c:v>48154.87314544311</c:v>
                </c:pt>
                <c:pt idx="42">
                  <c:v>49085.81135422884</c:v>
                </c:pt>
                <c:pt idx="43">
                  <c:v>50072.74870671699</c:v>
                </c:pt>
                <c:pt idx="44">
                  <c:v>51244.13717594615</c:v>
                </c:pt>
                <c:pt idx="45">
                  <c:v>52529.15447331405</c:v>
                </c:pt>
                <c:pt idx="46">
                  <c:v>53818.92613760834</c:v>
                </c:pt>
                <c:pt idx="47">
                  <c:v>54929.58252304443</c:v>
                </c:pt>
                <c:pt idx="48">
                  <c:v>55695.7763531618</c:v>
                </c:pt>
                <c:pt idx="49">
                  <c:v>55868.89597230893</c:v>
                </c:pt>
                <c:pt idx="50">
                  <c:v>56272.15617591524</c:v>
                </c:pt>
                <c:pt idx="51">
                  <c:v>56722.29448729514</c:v>
                </c:pt>
                <c:pt idx="52">
                  <c:v>57333.3311961276</c:v>
                </c:pt>
                <c:pt idx="53">
                  <c:v>58014.70280026422</c:v>
                </c:pt>
                <c:pt idx="54">
                  <c:v>58751.27605241297</c:v>
                </c:pt>
                <c:pt idx="55">
                  <c:v>59590.47605241296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'NIPATable (3).csv'!$B$59</c:f>
              <c:strCache>
                <c:ptCount val="1"/>
                <c:pt idx="0">
                  <c:v>HH Net Worth 2015 cpi $s</c:v>
                </c:pt>
              </c:strCache>
            </c:strRef>
          </c:tx>
          <c:marker>
            <c:symbol val="none"/>
          </c:marker>
          <c:cat>
            <c:numRef>
              <c:f>'NIPATable (3).csv'!$C$5:$BF$5</c:f>
              <c:numCache>
                <c:formatCode>General</c:formatCode>
                <c:ptCount val="56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  <c:pt idx="51">
                  <c:v>2011.0</c:v>
                </c:pt>
                <c:pt idx="52">
                  <c:v>2012.0</c:v>
                </c:pt>
                <c:pt idx="53">
                  <c:v>2013.0</c:v>
                </c:pt>
                <c:pt idx="54">
                  <c:v>2014.0</c:v>
                </c:pt>
                <c:pt idx="55">
                  <c:v>2015.0</c:v>
                </c:pt>
              </c:numCache>
            </c:numRef>
          </c:cat>
          <c:val>
            <c:numRef>
              <c:f>'NIPATable (3).csv'!$C$59:$BF$59</c:f>
              <c:numCache>
                <c:formatCode>0.0</c:formatCode>
                <c:ptCount val="56"/>
                <c:pt idx="0">
                  <c:v>16591.59060891</c:v>
                </c:pt>
                <c:pt idx="1">
                  <c:v>17704.91310897149</c:v>
                </c:pt>
                <c:pt idx="2">
                  <c:v>17960.01257728486</c:v>
                </c:pt>
                <c:pt idx="3">
                  <c:v>18629.34186368364</c:v>
                </c:pt>
                <c:pt idx="4">
                  <c:v>19776.25142249295</c:v>
                </c:pt>
                <c:pt idx="5">
                  <c:v>20956.00887349461</c:v>
                </c:pt>
                <c:pt idx="6">
                  <c:v>21069.23205450482</c:v>
                </c:pt>
                <c:pt idx="7">
                  <c:v>22625.96445652104</c:v>
                </c:pt>
                <c:pt idx="8">
                  <c:v>24364.03588703359</c:v>
                </c:pt>
                <c:pt idx="9">
                  <c:v>23531.77017411623</c:v>
                </c:pt>
                <c:pt idx="10">
                  <c:v>23491.69565682093</c:v>
                </c:pt>
                <c:pt idx="11">
                  <c:v>24901.06780548047</c:v>
                </c:pt>
                <c:pt idx="12">
                  <c:v>27388.13943312074</c:v>
                </c:pt>
                <c:pt idx="13">
                  <c:v>26922.78155997464</c:v>
                </c:pt>
                <c:pt idx="14">
                  <c:v>24788.5330132294</c:v>
                </c:pt>
                <c:pt idx="15">
                  <c:v>25523.68769772995</c:v>
                </c:pt>
                <c:pt idx="16">
                  <c:v>26866.2029145106</c:v>
                </c:pt>
                <c:pt idx="17">
                  <c:v>27548.2203698007</c:v>
                </c:pt>
                <c:pt idx="18">
                  <c:v>28695.06884189256</c:v>
                </c:pt>
                <c:pt idx="19">
                  <c:v>29548.49999050911</c:v>
                </c:pt>
                <c:pt idx="20">
                  <c:v>29700.46682766131</c:v>
                </c:pt>
                <c:pt idx="21">
                  <c:v>29072.86823016307</c:v>
                </c:pt>
                <c:pt idx="22">
                  <c:v>29260.66912931201</c:v>
                </c:pt>
                <c:pt idx="23">
                  <c:v>30399.09598123259</c:v>
                </c:pt>
                <c:pt idx="24">
                  <c:v>31471.83612137699</c:v>
                </c:pt>
                <c:pt idx="25">
                  <c:v>33664.75637130827</c:v>
                </c:pt>
                <c:pt idx="26">
                  <c:v>36417.07999102885</c:v>
                </c:pt>
                <c:pt idx="27">
                  <c:v>37588.3407174545</c:v>
                </c:pt>
                <c:pt idx="28">
                  <c:v>39463.6166962601</c:v>
                </c:pt>
                <c:pt idx="29">
                  <c:v>41007.01745249474</c:v>
                </c:pt>
                <c:pt idx="30">
                  <c:v>39925.98503157948</c:v>
                </c:pt>
                <c:pt idx="31">
                  <c:v>40784.63333650093</c:v>
                </c:pt>
                <c:pt idx="32">
                  <c:v>41306.56807387618</c:v>
                </c:pt>
                <c:pt idx="33">
                  <c:v>42414.58740946191</c:v>
                </c:pt>
                <c:pt idx="34">
                  <c:v>42827.44074260596</c:v>
                </c:pt>
                <c:pt idx="35">
                  <c:v>45438.3036953932</c:v>
                </c:pt>
                <c:pt idx="36">
                  <c:v>46740.17493064064</c:v>
                </c:pt>
                <c:pt idx="37">
                  <c:v>50724.09198968115</c:v>
                </c:pt>
                <c:pt idx="38">
                  <c:v>55466.08928685873</c:v>
                </c:pt>
                <c:pt idx="39">
                  <c:v>60999.3462977693</c:v>
                </c:pt>
                <c:pt idx="40">
                  <c:v>59903.2248452173</c:v>
                </c:pt>
                <c:pt idx="41">
                  <c:v>58853.68160364757</c:v>
                </c:pt>
                <c:pt idx="42">
                  <c:v>57326.02851876447</c:v>
                </c:pt>
                <c:pt idx="43">
                  <c:v>62946.76126729642</c:v>
                </c:pt>
                <c:pt idx="44">
                  <c:v>70121.183472203</c:v>
                </c:pt>
                <c:pt idx="45">
                  <c:v>75169.14274011831</c:v>
                </c:pt>
                <c:pt idx="46">
                  <c:v>77869.64090705696</c:v>
                </c:pt>
                <c:pt idx="47">
                  <c:v>76000.74411551541</c:v>
                </c:pt>
                <c:pt idx="48">
                  <c:v>61387.2074812979</c:v>
                </c:pt>
                <c:pt idx="49">
                  <c:v>63884.23285989329</c:v>
                </c:pt>
                <c:pt idx="50">
                  <c:v>67463.58424029923</c:v>
                </c:pt>
                <c:pt idx="51">
                  <c:v>66920.24618344789</c:v>
                </c:pt>
                <c:pt idx="52">
                  <c:v>71666.275035014</c:v>
                </c:pt>
                <c:pt idx="53">
                  <c:v>80284.13285598978</c:v>
                </c:pt>
                <c:pt idx="54">
                  <c:v>84043.63881796195</c:v>
                </c:pt>
                <c:pt idx="55">
                  <c:v>87170.3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'NIPATable (3).csv'!$B$55</c:f>
              <c:strCache>
                <c:ptCount val="1"/>
                <c:pt idx="0">
                  <c:v>Cumulative capital stock 2015 cpi $s</c:v>
                </c:pt>
              </c:strCache>
            </c:strRef>
          </c:tx>
          <c:marker>
            <c:symbol val="none"/>
          </c:marker>
          <c:cat>
            <c:numRef>
              <c:f>'NIPATable (3).csv'!$C$5:$BF$5</c:f>
              <c:numCache>
                <c:formatCode>General</c:formatCode>
                <c:ptCount val="56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  <c:pt idx="51">
                  <c:v>2011.0</c:v>
                </c:pt>
                <c:pt idx="52">
                  <c:v>2012.0</c:v>
                </c:pt>
                <c:pt idx="53">
                  <c:v>2013.0</c:v>
                </c:pt>
                <c:pt idx="54">
                  <c:v>2014.0</c:v>
                </c:pt>
                <c:pt idx="55">
                  <c:v>2015.0</c:v>
                </c:pt>
              </c:numCache>
            </c:numRef>
          </c:cat>
          <c:val>
            <c:numRef>
              <c:f>'NIPATable (3).csv'!$C$55:$BF$55</c:f>
              <c:numCache>
                <c:formatCode>0.0</c:formatCode>
                <c:ptCount val="56"/>
                <c:pt idx="0">
                  <c:v>17028.35904256</c:v>
                </c:pt>
                <c:pt idx="1">
                  <c:v>17471.59637642695</c:v>
                </c:pt>
                <c:pt idx="2">
                  <c:v>17984.80675240294</c:v>
                </c:pt>
                <c:pt idx="3">
                  <c:v>18524.23807137545</c:v>
                </c:pt>
                <c:pt idx="4">
                  <c:v>19105.75767464119</c:v>
                </c:pt>
                <c:pt idx="5">
                  <c:v>19779.01591075927</c:v>
                </c:pt>
                <c:pt idx="6">
                  <c:v>20526.76808986761</c:v>
                </c:pt>
                <c:pt idx="7">
                  <c:v>21215.26700829397</c:v>
                </c:pt>
                <c:pt idx="8">
                  <c:v>21916.4442681949</c:v>
                </c:pt>
                <c:pt idx="9">
                  <c:v>22615.54847820021</c:v>
                </c:pt>
                <c:pt idx="10">
                  <c:v>23183.29040176881</c:v>
                </c:pt>
                <c:pt idx="11">
                  <c:v>23806.68047752718</c:v>
                </c:pt>
                <c:pt idx="12">
                  <c:v>24531.61229464523</c:v>
                </c:pt>
                <c:pt idx="13">
                  <c:v>25356.36737078754</c:v>
                </c:pt>
                <c:pt idx="14">
                  <c:v>26050.95966856559</c:v>
                </c:pt>
                <c:pt idx="15">
                  <c:v>26509.42947036248</c:v>
                </c:pt>
                <c:pt idx="16">
                  <c:v>27149.16046711764</c:v>
                </c:pt>
                <c:pt idx="17">
                  <c:v>27936.76644952605</c:v>
                </c:pt>
                <c:pt idx="18">
                  <c:v>28877.45138205821</c:v>
                </c:pt>
                <c:pt idx="19">
                  <c:v>29820.29405621768</c:v>
                </c:pt>
                <c:pt idx="20">
                  <c:v>30510.85543570942</c:v>
                </c:pt>
                <c:pt idx="21">
                  <c:v>31276.19158852712</c:v>
                </c:pt>
                <c:pt idx="22">
                  <c:v>31776.50622021111</c:v>
                </c:pt>
                <c:pt idx="23">
                  <c:v>32366.90699934311</c:v>
                </c:pt>
                <c:pt idx="24">
                  <c:v>33322.88749324671</c:v>
                </c:pt>
                <c:pt idx="25">
                  <c:v>34232.46587762692</c:v>
                </c:pt>
                <c:pt idx="26">
                  <c:v>35108.45656133726</c:v>
                </c:pt>
                <c:pt idx="27">
                  <c:v>35982.0558494758</c:v>
                </c:pt>
                <c:pt idx="28">
                  <c:v>36809.8055153259</c:v>
                </c:pt>
                <c:pt idx="29">
                  <c:v>37639.58584693799</c:v>
                </c:pt>
                <c:pt idx="30">
                  <c:v>38359.75413975281</c:v>
                </c:pt>
                <c:pt idx="31">
                  <c:v>38894.5529818496</c:v>
                </c:pt>
                <c:pt idx="32">
                  <c:v>39484.74333455314</c:v>
                </c:pt>
                <c:pt idx="33">
                  <c:v>40132.99692186034</c:v>
                </c:pt>
                <c:pt idx="34">
                  <c:v>40924.67927286504</c:v>
                </c:pt>
                <c:pt idx="35">
                  <c:v>41706.11382219772</c:v>
                </c:pt>
                <c:pt idx="36">
                  <c:v>42576.51095518197</c:v>
                </c:pt>
                <c:pt idx="37">
                  <c:v>43588.11936050361</c:v>
                </c:pt>
                <c:pt idx="38">
                  <c:v>44702.48078179165</c:v>
                </c:pt>
                <c:pt idx="39">
                  <c:v>45914.35157413248</c:v>
                </c:pt>
                <c:pt idx="40">
                  <c:v>47166.60514912826</c:v>
                </c:pt>
                <c:pt idx="41">
                  <c:v>48154.87314544311</c:v>
                </c:pt>
                <c:pt idx="42">
                  <c:v>49085.81135422884</c:v>
                </c:pt>
                <c:pt idx="43">
                  <c:v>50072.74870671699</c:v>
                </c:pt>
                <c:pt idx="44">
                  <c:v>51244.13717594615</c:v>
                </c:pt>
                <c:pt idx="45">
                  <c:v>52529.15447331405</c:v>
                </c:pt>
                <c:pt idx="46">
                  <c:v>53818.92613760834</c:v>
                </c:pt>
                <c:pt idx="47">
                  <c:v>54929.58252304443</c:v>
                </c:pt>
                <c:pt idx="48">
                  <c:v>55695.7763531618</c:v>
                </c:pt>
                <c:pt idx="49">
                  <c:v>55868.89597230893</c:v>
                </c:pt>
                <c:pt idx="50">
                  <c:v>56272.15617591524</c:v>
                </c:pt>
                <c:pt idx="51">
                  <c:v>56722.29448729514</c:v>
                </c:pt>
                <c:pt idx="52">
                  <c:v>57333.3311961276</c:v>
                </c:pt>
                <c:pt idx="53">
                  <c:v>58014.70280026422</c:v>
                </c:pt>
                <c:pt idx="54">
                  <c:v>58751.27605241297</c:v>
                </c:pt>
                <c:pt idx="55">
                  <c:v>59590.47605241296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'NIPATable (3).csv'!$B$59</c:f>
              <c:strCache>
                <c:ptCount val="1"/>
                <c:pt idx="0">
                  <c:v>HH Net Worth 2015 cpi $s</c:v>
                </c:pt>
              </c:strCache>
            </c:strRef>
          </c:tx>
          <c:marker>
            <c:symbol val="none"/>
          </c:marker>
          <c:cat>
            <c:numRef>
              <c:f>'NIPATable (3).csv'!$C$5:$BF$5</c:f>
              <c:numCache>
                <c:formatCode>General</c:formatCode>
                <c:ptCount val="56"/>
                <c:pt idx="0">
                  <c:v>1960.0</c:v>
                </c:pt>
                <c:pt idx="1">
                  <c:v>1961.0</c:v>
                </c:pt>
                <c:pt idx="2">
                  <c:v>1962.0</c:v>
                </c:pt>
                <c:pt idx="3">
                  <c:v>1963.0</c:v>
                </c:pt>
                <c:pt idx="4">
                  <c:v>1964.0</c:v>
                </c:pt>
                <c:pt idx="5">
                  <c:v>1965.0</c:v>
                </c:pt>
                <c:pt idx="6">
                  <c:v>1966.0</c:v>
                </c:pt>
                <c:pt idx="7">
                  <c:v>1967.0</c:v>
                </c:pt>
                <c:pt idx="8">
                  <c:v>1968.0</c:v>
                </c:pt>
                <c:pt idx="9">
                  <c:v>1969.0</c:v>
                </c:pt>
                <c:pt idx="10">
                  <c:v>1970.0</c:v>
                </c:pt>
                <c:pt idx="11">
                  <c:v>1971.0</c:v>
                </c:pt>
                <c:pt idx="12">
                  <c:v>1972.0</c:v>
                </c:pt>
                <c:pt idx="13">
                  <c:v>1973.0</c:v>
                </c:pt>
                <c:pt idx="14">
                  <c:v>1974.0</c:v>
                </c:pt>
                <c:pt idx="15">
                  <c:v>1975.0</c:v>
                </c:pt>
                <c:pt idx="16">
                  <c:v>1976.0</c:v>
                </c:pt>
                <c:pt idx="17">
                  <c:v>1977.0</c:v>
                </c:pt>
                <c:pt idx="18">
                  <c:v>1978.0</c:v>
                </c:pt>
                <c:pt idx="19">
                  <c:v>1979.0</c:v>
                </c:pt>
                <c:pt idx="20">
                  <c:v>1980.0</c:v>
                </c:pt>
                <c:pt idx="21">
                  <c:v>1981.0</c:v>
                </c:pt>
                <c:pt idx="22">
                  <c:v>1982.0</c:v>
                </c:pt>
                <c:pt idx="23">
                  <c:v>1983.0</c:v>
                </c:pt>
                <c:pt idx="24">
                  <c:v>1984.0</c:v>
                </c:pt>
                <c:pt idx="25">
                  <c:v>1985.0</c:v>
                </c:pt>
                <c:pt idx="26">
                  <c:v>1986.0</c:v>
                </c:pt>
                <c:pt idx="27">
                  <c:v>1987.0</c:v>
                </c:pt>
                <c:pt idx="28">
                  <c:v>1988.0</c:v>
                </c:pt>
                <c:pt idx="29">
                  <c:v>1989.0</c:v>
                </c:pt>
                <c:pt idx="30">
                  <c:v>1990.0</c:v>
                </c:pt>
                <c:pt idx="31">
                  <c:v>1991.0</c:v>
                </c:pt>
                <c:pt idx="32">
                  <c:v>1992.0</c:v>
                </c:pt>
                <c:pt idx="33">
                  <c:v>1993.0</c:v>
                </c:pt>
                <c:pt idx="34">
                  <c:v>1994.0</c:v>
                </c:pt>
                <c:pt idx="35">
                  <c:v>1995.0</c:v>
                </c:pt>
                <c:pt idx="36">
                  <c:v>1996.0</c:v>
                </c:pt>
                <c:pt idx="37">
                  <c:v>1997.0</c:v>
                </c:pt>
                <c:pt idx="38">
                  <c:v>1998.0</c:v>
                </c:pt>
                <c:pt idx="39">
                  <c:v>1999.0</c:v>
                </c:pt>
                <c:pt idx="40">
                  <c:v>2000.0</c:v>
                </c:pt>
                <c:pt idx="41">
                  <c:v>2001.0</c:v>
                </c:pt>
                <c:pt idx="42">
                  <c:v>2002.0</c:v>
                </c:pt>
                <c:pt idx="43">
                  <c:v>2003.0</c:v>
                </c:pt>
                <c:pt idx="44">
                  <c:v>2004.0</c:v>
                </c:pt>
                <c:pt idx="45">
                  <c:v>2005.0</c:v>
                </c:pt>
                <c:pt idx="46">
                  <c:v>2006.0</c:v>
                </c:pt>
                <c:pt idx="47">
                  <c:v>2007.0</c:v>
                </c:pt>
                <c:pt idx="48">
                  <c:v>2008.0</c:v>
                </c:pt>
                <c:pt idx="49">
                  <c:v>2009.0</c:v>
                </c:pt>
                <c:pt idx="50">
                  <c:v>2010.0</c:v>
                </c:pt>
                <c:pt idx="51">
                  <c:v>2011.0</c:v>
                </c:pt>
                <c:pt idx="52">
                  <c:v>2012.0</c:v>
                </c:pt>
                <c:pt idx="53">
                  <c:v>2013.0</c:v>
                </c:pt>
                <c:pt idx="54">
                  <c:v>2014.0</c:v>
                </c:pt>
                <c:pt idx="55">
                  <c:v>2015.0</c:v>
                </c:pt>
              </c:numCache>
            </c:numRef>
          </c:cat>
          <c:val>
            <c:numRef>
              <c:f>'NIPATable (3).csv'!$C$59:$BF$59</c:f>
              <c:numCache>
                <c:formatCode>0.0</c:formatCode>
                <c:ptCount val="56"/>
                <c:pt idx="0">
                  <c:v>16591.59060891</c:v>
                </c:pt>
                <c:pt idx="1">
                  <c:v>17704.91310897149</c:v>
                </c:pt>
                <c:pt idx="2">
                  <c:v>17960.01257728486</c:v>
                </c:pt>
                <c:pt idx="3">
                  <c:v>18629.34186368364</c:v>
                </c:pt>
                <c:pt idx="4">
                  <c:v>19776.25142249295</c:v>
                </c:pt>
                <c:pt idx="5">
                  <c:v>20956.00887349461</c:v>
                </c:pt>
                <c:pt idx="6">
                  <c:v>21069.23205450482</c:v>
                </c:pt>
                <c:pt idx="7">
                  <c:v>22625.96445652104</c:v>
                </c:pt>
                <c:pt idx="8">
                  <c:v>24364.03588703359</c:v>
                </c:pt>
                <c:pt idx="9">
                  <c:v>23531.77017411623</c:v>
                </c:pt>
                <c:pt idx="10">
                  <c:v>23491.69565682093</c:v>
                </c:pt>
                <c:pt idx="11">
                  <c:v>24901.06780548047</c:v>
                </c:pt>
                <c:pt idx="12">
                  <c:v>27388.13943312074</c:v>
                </c:pt>
                <c:pt idx="13">
                  <c:v>26922.78155997464</c:v>
                </c:pt>
                <c:pt idx="14">
                  <c:v>24788.5330132294</c:v>
                </c:pt>
                <c:pt idx="15">
                  <c:v>25523.68769772995</c:v>
                </c:pt>
                <c:pt idx="16">
                  <c:v>26866.2029145106</c:v>
                </c:pt>
                <c:pt idx="17">
                  <c:v>27548.2203698007</c:v>
                </c:pt>
                <c:pt idx="18">
                  <c:v>28695.06884189256</c:v>
                </c:pt>
                <c:pt idx="19">
                  <c:v>29548.49999050911</c:v>
                </c:pt>
                <c:pt idx="20">
                  <c:v>29700.46682766131</c:v>
                </c:pt>
                <c:pt idx="21">
                  <c:v>29072.86823016307</c:v>
                </c:pt>
                <c:pt idx="22">
                  <c:v>29260.66912931201</c:v>
                </c:pt>
                <c:pt idx="23">
                  <c:v>30399.09598123259</c:v>
                </c:pt>
                <c:pt idx="24">
                  <c:v>31471.83612137699</c:v>
                </c:pt>
                <c:pt idx="25">
                  <c:v>33664.75637130827</c:v>
                </c:pt>
                <c:pt idx="26">
                  <c:v>36417.07999102885</c:v>
                </c:pt>
                <c:pt idx="27">
                  <c:v>37588.3407174545</c:v>
                </c:pt>
                <c:pt idx="28">
                  <c:v>39463.6166962601</c:v>
                </c:pt>
                <c:pt idx="29">
                  <c:v>41007.01745249474</c:v>
                </c:pt>
                <c:pt idx="30">
                  <c:v>39925.98503157948</c:v>
                </c:pt>
                <c:pt idx="31">
                  <c:v>40784.63333650093</c:v>
                </c:pt>
                <c:pt idx="32">
                  <c:v>41306.56807387618</c:v>
                </c:pt>
                <c:pt idx="33">
                  <c:v>42414.58740946191</c:v>
                </c:pt>
                <c:pt idx="34">
                  <c:v>42827.44074260596</c:v>
                </c:pt>
                <c:pt idx="35">
                  <c:v>45438.3036953932</c:v>
                </c:pt>
                <c:pt idx="36">
                  <c:v>46740.17493064064</c:v>
                </c:pt>
                <c:pt idx="37">
                  <c:v>50724.09198968115</c:v>
                </c:pt>
                <c:pt idx="38">
                  <c:v>55466.08928685873</c:v>
                </c:pt>
                <c:pt idx="39">
                  <c:v>60999.3462977693</c:v>
                </c:pt>
                <c:pt idx="40">
                  <c:v>59903.2248452173</c:v>
                </c:pt>
                <c:pt idx="41">
                  <c:v>58853.68160364757</c:v>
                </c:pt>
                <c:pt idx="42">
                  <c:v>57326.02851876447</c:v>
                </c:pt>
                <c:pt idx="43">
                  <c:v>62946.76126729642</c:v>
                </c:pt>
                <c:pt idx="44">
                  <c:v>70121.183472203</c:v>
                </c:pt>
                <c:pt idx="45">
                  <c:v>75169.14274011831</c:v>
                </c:pt>
                <c:pt idx="46">
                  <c:v>77869.64090705696</c:v>
                </c:pt>
                <c:pt idx="47">
                  <c:v>76000.74411551541</c:v>
                </c:pt>
                <c:pt idx="48">
                  <c:v>61387.2074812979</c:v>
                </c:pt>
                <c:pt idx="49">
                  <c:v>63884.23285989329</c:v>
                </c:pt>
                <c:pt idx="50">
                  <c:v>67463.58424029923</c:v>
                </c:pt>
                <c:pt idx="51">
                  <c:v>66920.24618344789</c:v>
                </c:pt>
                <c:pt idx="52">
                  <c:v>71666.275035014</c:v>
                </c:pt>
                <c:pt idx="53">
                  <c:v>80284.13285598978</c:v>
                </c:pt>
                <c:pt idx="54">
                  <c:v>84043.63881796195</c:v>
                </c:pt>
                <c:pt idx="55">
                  <c:v>87170.3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6723176"/>
        <c:axId val="-2106719960"/>
      </c:lineChart>
      <c:catAx>
        <c:axId val="-2106723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4200000"/>
          <a:lstStyle/>
          <a:p>
            <a:pPr>
              <a:defRPr b="1"/>
            </a:pPr>
            <a:endParaRPr lang="en-US"/>
          </a:p>
        </c:txPr>
        <c:crossAx val="-2106719960"/>
        <c:crosses val="autoZero"/>
        <c:auto val="1"/>
        <c:lblAlgn val="ctr"/>
        <c:lblOffset val="100"/>
        <c:noMultiLvlLbl val="0"/>
      </c:catAx>
      <c:valAx>
        <c:axId val="-2106719960"/>
        <c:scaling>
          <c:orientation val="minMax"/>
          <c:max val="90000.0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-2106723176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58696" cy="58199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58696" cy="58199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0.73161</cdr:x>
      <cdr:y>0.57875</cdr:y>
    </cdr:from>
    <cdr:to>
      <cdr:x>0.92258</cdr:x>
      <cdr:y>0.72843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6261653" y="3368260"/>
          <a:ext cx="1634435" cy="8711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1400" b="1" i="0">
              <a:solidFill>
                <a:schemeClr val="tx1"/>
              </a:solidFill>
            </a:rPr>
            <a:t>Cumulative sum of annual</a:t>
          </a:r>
          <a:r>
            <a:rPr lang="en-US" sz="1400" b="1" i="0" baseline="0">
              <a:solidFill>
                <a:schemeClr val="tx1"/>
              </a:solidFill>
            </a:rPr>
            <a:t> </a:t>
          </a:r>
          <a:r>
            <a:rPr lang="en-US" sz="1400" b="1" i="0">
              <a:solidFill>
                <a:schemeClr val="tx1"/>
              </a:solidFill>
            </a:rPr>
            <a:t>net capital</a:t>
          </a:r>
          <a:r>
            <a:rPr lang="en-US" sz="1400" b="1" i="0" baseline="0">
              <a:solidFill>
                <a:schemeClr val="tx1"/>
              </a:solidFill>
            </a:rPr>
            <a:t> formation (book value).</a:t>
          </a:r>
          <a:endParaRPr lang="en-US" sz="1400" b="1" i="0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0.60206</cdr:x>
      <cdr:y>0.28956</cdr:y>
    </cdr:from>
    <cdr:to>
      <cdr:x>0.76258</cdr:x>
      <cdr:y>0.3871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5152888" y="1685235"/>
          <a:ext cx="1373807" cy="5676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bg1"/>
          </a:solidFill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 i="0">
              <a:solidFill>
                <a:schemeClr val="tx1"/>
              </a:solidFill>
            </a:rPr>
            <a:t>Total household net worth (market cap).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15"/>
  <sheetViews>
    <sheetView topLeftCell="AQ1" workbookViewId="0">
      <selection activeCell="A48" sqref="A48:XFD48"/>
    </sheetView>
  </sheetViews>
  <sheetFormatPr baseColWidth="10" defaultRowHeight="15" x14ac:dyDescent="0"/>
  <cols>
    <col min="2" max="2" width="49.5" bestFit="1" customWidth="1"/>
  </cols>
  <sheetData>
    <row r="1" spans="1:58">
      <c r="A1" t="s">
        <v>0</v>
      </c>
    </row>
    <row r="2" spans="1:58">
      <c r="A2" t="s">
        <v>1</v>
      </c>
    </row>
    <row r="3" spans="1:58">
      <c r="A3" t="s">
        <v>2</v>
      </c>
    </row>
    <row r="4" spans="1:58">
      <c r="A4" t="s">
        <v>3</v>
      </c>
    </row>
    <row r="5" spans="1:58">
      <c r="A5" t="s">
        <v>4</v>
      </c>
      <c r="B5" t="s">
        <v>5</v>
      </c>
      <c r="C5">
        <v>1960</v>
      </c>
      <c r="D5">
        <v>1961</v>
      </c>
      <c r="E5">
        <v>1962</v>
      </c>
      <c r="F5">
        <v>1963</v>
      </c>
      <c r="G5">
        <v>1964</v>
      </c>
      <c r="H5">
        <v>1965</v>
      </c>
      <c r="I5">
        <v>1966</v>
      </c>
      <c r="J5">
        <v>1967</v>
      </c>
      <c r="K5">
        <v>1968</v>
      </c>
      <c r="L5">
        <v>1969</v>
      </c>
      <c r="M5">
        <v>1970</v>
      </c>
      <c r="N5">
        <v>1971</v>
      </c>
      <c r="O5">
        <v>1972</v>
      </c>
      <c r="P5">
        <v>1973</v>
      </c>
      <c r="Q5">
        <v>1974</v>
      </c>
      <c r="R5">
        <v>1975</v>
      </c>
      <c r="S5">
        <v>1976</v>
      </c>
      <c r="T5">
        <v>1977</v>
      </c>
      <c r="U5">
        <v>1978</v>
      </c>
      <c r="V5">
        <v>1979</v>
      </c>
      <c r="W5">
        <v>1980</v>
      </c>
      <c r="X5">
        <v>1981</v>
      </c>
      <c r="Y5">
        <v>1982</v>
      </c>
      <c r="Z5">
        <v>1983</v>
      </c>
      <c r="AA5">
        <v>1984</v>
      </c>
      <c r="AB5">
        <v>1985</v>
      </c>
      <c r="AC5">
        <v>1986</v>
      </c>
      <c r="AD5">
        <v>1987</v>
      </c>
      <c r="AE5">
        <v>1988</v>
      </c>
      <c r="AF5">
        <v>1989</v>
      </c>
      <c r="AG5">
        <v>1990</v>
      </c>
      <c r="AH5">
        <v>1991</v>
      </c>
      <c r="AI5">
        <v>1992</v>
      </c>
      <c r="AJ5">
        <v>1993</v>
      </c>
      <c r="AK5">
        <v>1994</v>
      </c>
      <c r="AL5">
        <v>1995</v>
      </c>
      <c r="AM5">
        <v>1996</v>
      </c>
      <c r="AN5">
        <v>1997</v>
      </c>
      <c r="AO5">
        <v>1998</v>
      </c>
      <c r="AP5">
        <v>1999</v>
      </c>
      <c r="AQ5">
        <v>2000</v>
      </c>
      <c r="AR5">
        <v>2001</v>
      </c>
      <c r="AS5">
        <v>2002</v>
      </c>
      <c r="AT5">
        <v>2003</v>
      </c>
      <c r="AU5">
        <v>2004</v>
      </c>
      <c r="AV5">
        <v>2005</v>
      </c>
      <c r="AW5">
        <v>2006</v>
      </c>
      <c r="AX5">
        <v>2007</v>
      </c>
      <c r="AY5">
        <v>2008</v>
      </c>
      <c r="AZ5">
        <v>2009</v>
      </c>
      <c r="BA5">
        <v>2010</v>
      </c>
      <c r="BB5">
        <v>2011</v>
      </c>
      <c r="BC5">
        <v>2012</v>
      </c>
      <c r="BD5">
        <v>2013</v>
      </c>
      <c r="BE5">
        <v>2014</v>
      </c>
      <c r="BF5">
        <v>2015</v>
      </c>
    </row>
    <row r="6" spans="1:58">
      <c r="A6">
        <v>1</v>
      </c>
      <c r="B6" t="s">
        <v>6</v>
      </c>
      <c r="C6">
        <v>544.6</v>
      </c>
      <c r="D6">
        <v>564.29999999999995</v>
      </c>
      <c r="E6">
        <v>605.20000000000005</v>
      </c>
      <c r="F6">
        <v>640.1</v>
      </c>
      <c r="G6">
        <v>685.8</v>
      </c>
      <c r="H6">
        <v>743</v>
      </c>
      <c r="I6">
        <v>809.9</v>
      </c>
      <c r="J6">
        <v>858.3</v>
      </c>
      <c r="K6">
        <v>939.3</v>
      </c>
      <c r="L6">
        <v>1018.3</v>
      </c>
      <c r="M6">
        <v>1070.5</v>
      </c>
      <c r="N6">
        <v>1158.3</v>
      </c>
      <c r="O6">
        <v>1275.3</v>
      </c>
      <c r="P6">
        <v>1422.4</v>
      </c>
      <c r="Q6">
        <v>1541.4</v>
      </c>
      <c r="R6">
        <v>1675.7</v>
      </c>
      <c r="S6">
        <v>1857.1</v>
      </c>
      <c r="T6">
        <v>2066.6999999999998</v>
      </c>
      <c r="U6">
        <v>2333.4</v>
      </c>
      <c r="V6">
        <v>2587.4</v>
      </c>
      <c r="W6">
        <v>2818.6</v>
      </c>
      <c r="X6">
        <v>3174.3</v>
      </c>
      <c r="Y6">
        <v>3338.2</v>
      </c>
      <c r="Z6">
        <v>3584</v>
      </c>
      <c r="AA6">
        <v>4002.1</v>
      </c>
      <c r="AB6">
        <v>4295.5</v>
      </c>
      <c r="AC6">
        <v>4513.3999999999996</v>
      </c>
      <c r="AD6">
        <v>4829.7</v>
      </c>
      <c r="AE6">
        <v>5253.1</v>
      </c>
      <c r="AF6">
        <v>5593.5</v>
      </c>
      <c r="AG6">
        <v>5888.2</v>
      </c>
      <c r="AH6">
        <v>6085.7</v>
      </c>
      <c r="AI6">
        <v>6428.4</v>
      </c>
      <c r="AJ6">
        <v>6726.4</v>
      </c>
      <c r="AK6">
        <v>7171.9</v>
      </c>
      <c r="AL6">
        <v>7573.5</v>
      </c>
      <c r="AM6">
        <v>8043.6</v>
      </c>
      <c r="AN6">
        <v>8596.2000000000007</v>
      </c>
      <c r="AO6">
        <v>9149.2999999999993</v>
      </c>
      <c r="AP6">
        <v>9698.1</v>
      </c>
      <c r="AQ6">
        <v>10384.299999999999</v>
      </c>
      <c r="AR6">
        <v>10736.8</v>
      </c>
      <c r="AS6">
        <v>11050.3</v>
      </c>
      <c r="AT6">
        <v>11524.3</v>
      </c>
      <c r="AU6">
        <v>12283.5</v>
      </c>
      <c r="AV6">
        <v>13129.2</v>
      </c>
      <c r="AW6">
        <v>14073.2</v>
      </c>
      <c r="AX6">
        <v>14460.1</v>
      </c>
      <c r="AY6">
        <v>14619.2</v>
      </c>
      <c r="AZ6">
        <v>14343.4</v>
      </c>
      <c r="BA6">
        <v>14915.2</v>
      </c>
      <c r="BB6">
        <v>15556.3</v>
      </c>
      <c r="BC6">
        <v>16358.5</v>
      </c>
      <c r="BD6">
        <v>16829.5</v>
      </c>
      <c r="BE6">
        <v>17651.099999999999</v>
      </c>
      <c r="BF6">
        <v>18290.3</v>
      </c>
    </row>
    <row r="7" spans="1:58">
      <c r="A7">
        <v>2</v>
      </c>
      <c r="B7" t="s">
        <v>7</v>
      </c>
      <c r="C7">
        <v>45.3</v>
      </c>
      <c r="D7">
        <v>48.1</v>
      </c>
      <c r="E7">
        <v>51.9</v>
      </c>
      <c r="F7">
        <v>55.2</v>
      </c>
      <c r="G7">
        <v>58.7</v>
      </c>
      <c r="H7">
        <v>63</v>
      </c>
      <c r="I7">
        <v>68</v>
      </c>
      <c r="J7">
        <v>73.400000000000006</v>
      </c>
      <c r="K7">
        <v>79.400000000000006</v>
      </c>
      <c r="L7">
        <v>87.6</v>
      </c>
      <c r="M7">
        <v>95.2</v>
      </c>
      <c r="N7">
        <v>105.2</v>
      </c>
      <c r="O7">
        <v>114.8</v>
      </c>
      <c r="P7">
        <v>125.6</v>
      </c>
      <c r="Q7">
        <v>138.30000000000001</v>
      </c>
      <c r="R7">
        <v>153</v>
      </c>
      <c r="S7">
        <v>166.4</v>
      </c>
      <c r="T7">
        <v>181.5</v>
      </c>
      <c r="U7">
        <v>204.5</v>
      </c>
      <c r="V7">
        <v>228.9</v>
      </c>
      <c r="W7">
        <v>260.60000000000002</v>
      </c>
      <c r="X7">
        <v>293.89999999999998</v>
      </c>
      <c r="Y7">
        <v>325.60000000000002</v>
      </c>
      <c r="Z7">
        <v>355.8</v>
      </c>
      <c r="AA7">
        <v>387.7</v>
      </c>
      <c r="AB7">
        <v>415.8</v>
      </c>
      <c r="AC7">
        <v>451.6</v>
      </c>
      <c r="AD7">
        <v>495.3</v>
      </c>
      <c r="AE7">
        <v>546.79999999999995</v>
      </c>
      <c r="AF7">
        <v>592.4</v>
      </c>
      <c r="AG7">
        <v>642.5</v>
      </c>
      <c r="AH7">
        <v>684</v>
      </c>
      <c r="AI7">
        <v>728.7</v>
      </c>
      <c r="AJ7">
        <v>781.1</v>
      </c>
      <c r="AK7">
        <v>832.4</v>
      </c>
      <c r="AL7">
        <v>885.7</v>
      </c>
      <c r="AM7">
        <v>931.6</v>
      </c>
      <c r="AN7">
        <v>984.3</v>
      </c>
      <c r="AO7">
        <v>1049.5</v>
      </c>
      <c r="AP7">
        <v>1122.0999999999999</v>
      </c>
      <c r="AQ7">
        <v>1202.7</v>
      </c>
      <c r="AR7">
        <v>1279.4000000000001</v>
      </c>
      <c r="AS7">
        <v>1357.2</v>
      </c>
      <c r="AT7">
        <v>1427</v>
      </c>
      <c r="AU7">
        <v>1510.9</v>
      </c>
      <c r="AV7">
        <v>1599.5</v>
      </c>
      <c r="AW7">
        <v>1689.4</v>
      </c>
      <c r="AX7">
        <v>1749.6</v>
      </c>
      <c r="AY7">
        <v>1855.3</v>
      </c>
      <c r="AZ7">
        <v>1913.6</v>
      </c>
      <c r="BA7">
        <v>1928.8</v>
      </c>
      <c r="BB7">
        <v>1974.4</v>
      </c>
      <c r="BC7">
        <v>2029.4</v>
      </c>
      <c r="BD7">
        <v>2084.3000000000002</v>
      </c>
      <c r="BE7">
        <v>2165.1999999999998</v>
      </c>
      <c r="BF7">
        <v>2258.9</v>
      </c>
    </row>
    <row r="8" spans="1:58">
      <c r="A8">
        <v>3</v>
      </c>
      <c r="B8" t="s">
        <v>8</v>
      </c>
      <c r="C8">
        <v>117.1</v>
      </c>
      <c r="D8">
        <v>119.7</v>
      </c>
      <c r="E8">
        <v>124</v>
      </c>
      <c r="F8">
        <v>127.3</v>
      </c>
      <c r="G8">
        <v>133.5</v>
      </c>
      <c r="H8">
        <v>140.69999999999999</v>
      </c>
      <c r="I8">
        <v>149</v>
      </c>
      <c r="J8">
        <v>153.69999999999999</v>
      </c>
      <c r="K8">
        <v>161.69999999999999</v>
      </c>
      <c r="L8">
        <v>170.3</v>
      </c>
      <c r="M8">
        <v>177.3</v>
      </c>
      <c r="N8">
        <v>188.7</v>
      </c>
      <c r="O8">
        <v>206.5</v>
      </c>
      <c r="P8">
        <v>241.4</v>
      </c>
      <c r="Q8">
        <v>256.7</v>
      </c>
      <c r="R8">
        <v>274.7</v>
      </c>
      <c r="S8">
        <v>299.5</v>
      </c>
      <c r="T8">
        <v>324.5</v>
      </c>
      <c r="U8">
        <v>364.7</v>
      </c>
      <c r="V8">
        <v>406.9</v>
      </c>
      <c r="W8">
        <v>429.1</v>
      </c>
      <c r="X8">
        <v>468.7</v>
      </c>
      <c r="Y8">
        <v>480</v>
      </c>
      <c r="Z8">
        <v>503.4</v>
      </c>
      <c r="AA8">
        <v>584.4</v>
      </c>
      <c r="AB8">
        <v>630.4</v>
      </c>
      <c r="AC8">
        <v>664.6</v>
      </c>
      <c r="AD8">
        <v>695.8</v>
      </c>
      <c r="AE8">
        <v>760.4</v>
      </c>
      <c r="AF8">
        <v>813.4</v>
      </c>
      <c r="AG8">
        <v>852.1</v>
      </c>
      <c r="AH8">
        <v>862.7</v>
      </c>
      <c r="AI8">
        <v>921.5</v>
      </c>
      <c r="AJ8">
        <v>950.4</v>
      </c>
      <c r="AK8">
        <v>1008.5</v>
      </c>
      <c r="AL8">
        <v>1049.5</v>
      </c>
      <c r="AM8">
        <v>1132.4000000000001</v>
      </c>
      <c r="AN8">
        <v>1209.8</v>
      </c>
      <c r="AO8">
        <v>1311.6</v>
      </c>
      <c r="AP8">
        <v>1392.9</v>
      </c>
      <c r="AQ8">
        <v>1506.4</v>
      </c>
      <c r="AR8">
        <v>1728.2</v>
      </c>
      <c r="AS8">
        <v>1812.5</v>
      </c>
      <c r="AT8">
        <v>1911.9</v>
      </c>
      <c r="AU8">
        <v>2079.1</v>
      </c>
      <c r="AV8">
        <v>2218.8000000000002</v>
      </c>
      <c r="AW8">
        <v>2440.1</v>
      </c>
      <c r="AX8">
        <v>2513.9</v>
      </c>
      <c r="AY8">
        <v>2632.4</v>
      </c>
      <c r="AZ8">
        <v>2466.4</v>
      </c>
      <c r="BA8">
        <v>2546.1999999999998</v>
      </c>
      <c r="BB8">
        <v>2751.6</v>
      </c>
      <c r="BC8">
        <v>2909.8</v>
      </c>
      <c r="BD8">
        <v>3020.8</v>
      </c>
      <c r="BE8">
        <v>3177.2</v>
      </c>
      <c r="BF8">
        <v>3305.5</v>
      </c>
    </row>
    <row r="9" spans="1:58">
      <c r="A9">
        <v>4</v>
      </c>
      <c r="B9" t="s">
        <v>9</v>
      </c>
      <c r="C9">
        <v>282.5</v>
      </c>
      <c r="D9">
        <v>290.39999999999998</v>
      </c>
      <c r="E9">
        <v>316.8</v>
      </c>
      <c r="F9">
        <v>337.8</v>
      </c>
      <c r="G9">
        <v>364.5</v>
      </c>
      <c r="H9">
        <v>400.7</v>
      </c>
      <c r="I9">
        <v>440.1</v>
      </c>
      <c r="J9">
        <v>463.2</v>
      </c>
      <c r="K9">
        <v>510.9</v>
      </c>
      <c r="L9">
        <v>554.6</v>
      </c>
      <c r="M9">
        <v>572.79999999999995</v>
      </c>
      <c r="N9">
        <v>618</v>
      </c>
      <c r="O9">
        <v>685.9</v>
      </c>
      <c r="P9">
        <v>768.8</v>
      </c>
      <c r="Q9">
        <v>830.1</v>
      </c>
      <c r="R9">
        <v>898.3</v>
      </c>
      <c r="S9">
        <v>1014.8</v>
      </c>
      <c r="T9">
        <v>1147.5</v>
      </c>
      <c r="U9">
        <v>1304.0999999999999</v>
      </c>
      <c r="V9">
        <v>1450.4</v>
      </c>
      <c r="W9">
        <v>1574.2</v>
      </c>
      <c r="X9">
        <v>1788.4</v>
      </c>
      <c r="Y9">
        <v>1854.3</v>
      </c>
      <c r="Z9">
        <v>1985.5</v>
      </c>
      <c r="AA9">
        <v>2225.5</v>
      </c>
      <c r="AB9">
        <v>2369.5</v>
      </c>
      <c r="AC9">
        <v>2465.3000000000002</v>
      </c>
      <c r="AD9">
        <v>2642.5</v>
      </c>
      <c r="AE9">
        <v>2874.5</v>
      </c>
      <c r="AF9">
        <v>3020.8</v>
      </c>
      <c r="AG9">
        <v>3161.2</v>
      </c>
      <c r="AH9">
        <v>3231.8</v>
      </c>
      <c r="AI9">
        <v>3377.1</v>
      </c>
      <c r="AJ9">
        <v>3535.3</v>
      </c>
      <c r="AK9">
        <v>3816.5</v>
      </c>
      <c r="AL9">
        <v>4041.4</v>
      </c>
      <c r="AM9">
        <v>4296.1000000000004</v>
      </c>
      <c r="AN9">
        <v>4608.3999999999996</v>
      </c>
      <c r="AO9">
        <v>4873.7</v>
      </c>
      <c r="AP9">
        <v>5169.8999999999996</v>
      </c>
      <c r="AQ9">
        <v>5513</v>
      </c>
      <c r="AR9">
        <v>5471.2</v>
      </c>
      <c r="AS9">
        <v>5538.9</v>
      </c>
      <c r="AT9">
        <v>5724.5</v>
      </c>
      <c r="AU9">
        <v>6107.9</v>
      </c>
      <c r="AV9">
        <v>6532.1</v>
      </c>
      <c r="AW9">
        <v>6988</v>
      </c>
      <c r="AX9">
        <v>7203.9</v>
      </c>
      <c r="AY9">
        <v>7256.8</v>
      </c>
      <c r="AZ9">
        <v>6859.8</v>
      </c>
      <c r="BA9">
        <v>7238.7</v>
      </c>
      <c r="BB9">
        <v>7592.3</v>
      </c>
      <c r="BC9">
        <v>8011.9</v>
      </c>
      <c r="BD9">
        <v>8305.2000000000007</v>
      </c>
      <c r="BE9">
        <v>8703.9</v>
      </c>
      <c r="BF9">
        <v>9008.7999999999993</v>
      </c>
    </row>
    <row r="10" spans="1:58">
      <c r="A10">
        <v>5</v>
      </c>
      <c r="B10" t="s">
        <v>10</v>
      </c>
      <c r="C10">
        <v>20.7</v>
      </c>
      <c r="D10">
        <v>21.8</v>
      </c>
      <c r="E10">
        <v>22.5</v>
      </c>
      <c r="F10">
        <v>23.3</v>
      </c>
      <c r="G10">
        <v>25.6</v>
      </c>
      <c r="H10">
        <v>27.7</v>
      </c>
      <c r="I10">
        <v>30.1</v>
      </c>
      <c r="J10">
        <v>33.6</v>
      </c>
      <c r="K10">
        <v>37.6</v>
      </c>
      <c r="L10">
        <v>42.4</v>
      </c>
      <c r="M10">
        <v>45.6</v>
      </c>
      <c r="N10">
        <v>50.1</v>
      </c>
      <c r="O10">
        <v>54.6</v>
      </c>
      <c r="P10">
        <v>58.5</v>
      </c>
      <c r="Q10">
        <v>66.8</v>
      </c>
      <c r="R10">
        <v>75.400000000000006</v>
      </c>
      <c r="S10">
        <v>81.7</v>
      </c>
      <c r="T10">
        <v>96.9</v>
      </c>
      <c r="U10">
        <v>115.1</v>
      </c>
      <c r="V10">
        <v>126.2</v>
      </c>
      <c r="W10">
        <v>140.6</v>
      </c>
      <c r="X10">
        <v>164.5</v>
      </c>
      <c r="Y10">
        <v>179.4</v>
      </c>
      <c r="Z10">
        <v>206.1</v>
      </c>
      <c r="AA10">
        <v>230.5</v>
      </c>
      <c r="AB10">
        <v>257.39999999999998</v>
      </c>
      <c r="AC10">
        <v>269.89999999999998</v>
      </c>
      <c r="AD10">
        <v>292.8</v>
      </c>
      <c r="AE10">
        <v>312.5</v>
      </c>
      <c r="AF10">
        <v>349.1</v>
      </c>
      <c r="AG10">
        <v>354.9</v>
      </c>
      <c r="AH10">
        <v>370.7</v>
      </c>
      <c r="AI10">
        <v>410.6</v>
      </c>
      <c r="AJ10">
        <v>436.9</v>
      </c>
      <c r="AK10">
        <v>454.8</v>
      </c>
      <c r="AL10">
        <v>501</v>
      </c>
      <c r="AM10">
        <v>558.20000000000005</v>
      </c>
      <c r="AN10">
        <v>630.79999999999995</v>
      </c>
      <c r="AO10">
        <v>707.5</v>
      </c>
      <c r="AP10">
        <v>743.8</v>
      </c>
      <c r="AQ10">
        <v>821.9</v>
      </c>
      <c r="AR10">
        <v>847.2</v>
      </c>
      <c r="AS10">
        <v>849</v>
      </c>
      <c r="AT10">
        <v>885.6</v>
      </c>
      <c r="AU10">
        <v>922.1</v>
      </c>
      <c r="AV10">
        <v>1034.3</v>
      </c>
      <c r="AW10">
        <v>1127.5999999999999</v>
      </c>
      <c r="AX10">
        <v>1068.8</v>
      </c>
      <c r="AY10">
        <v>851.9</v>
      </c>
      <c r="AZ10">
        <v>1015.4</v>
      </c>
      <c r="BA10">
        <v>1042.8</v>
      </c>
      <c r="BB10">
        <v>1045.8</v>
      </c>
      <c r="BC10">
        <v>1187.3</v>
      </c>
      <c r="BD10">
        <v>1172.0999999999999</v>
      </c>
      <c r="BE10">
        <v>1303.7</v>
      </c>
      <c r="BF10">
        <v>1354.9</v>
      </c>
    </row>
    <row r="11" spans="1:58">
      <c r="A11">
        <v>6</v>
      </c>
      <c r="B11" t="s">
        <v>11</v>
      </c>
      <c r="C11">
        <v>45</v>
      </c>
      <c r="D11">
        <v>47</v>
      </c>
      <c r="E11">
        <v>50.1</v>
      </c>
      <c r="F11">
        <v>53.1</v>
      </c>
      <c r="G11">
        <v>56.4</v>
      </c>
      <c r="H11">
        <v>59.3</v>
      </c>
      <c r="I11">
        <v>65.5</v>
      </c>
      <c r="J11">
        <v>71.3</v>
      </c>
      <c r="K11">
        <v>78.3</v>
      </c>
      <c r="L11">
        <v>83.6</v>
      </c>
      <c r="M11">
        <v>89.5</v>
      </c>
      <c r="N11">
        <v>95.1</v>
      </c>
      <c r="O11">
        <v>101.2</v>
      </c>
      <c r="P11">
        <v>104.7</v>
      </c>
      <c r="Q11">
        <v>112.5</v>
      </c>
      <c r="R11">
        <v>120.4</v>
      </c>
      <c r="S11">
        <v>129.69999999999999</v>
      </c>
      <c r="T11">
        <v>137.69999999999999</v>
      </c>
      <c r="U11">
        <v>149.30000000000001</v>
      </c>
      <c r="V11">
        <v>160.1</v>
      </c>
      <c r="W11">
        <v>176.4</v>
      </c>
      <c r="X11">
        <v>199.3</v>
      </c>
      <c r="Y11">
        <v>217.4</v>
      </c>
      <c r="Z11">
        <v>231.1</v>
      </c>
      <c r="AA11">
        <v>248.9</v>
      </c>
      <c r="AB11">
        <v>267.2</v>
      </c>
      <c r="AC11">
        <v>279.5</v>
      </c>
      <c r="AD11">
        <v>291.89999999999998</v>
      </c>
      <c r="AE11">
        <v>313.3</v>
      </c>
      <c r="AF11">
        <v>329.7</v>
      </c>
      <c r="AG11">
        <v>344.6</v>
      </c>
      <c r="AH11">
        <v>367.4</v>
      </c>
      <c r="AI11">
        <v>378.8</v>
      </c>
      <c r="AJ11">
        <v>379.4</v>
      </c>
      <c r="AK11">
        <v>382.9</v>
      </c>
      <c r="AL11">
        <v>385.5</v>
      </c>
      <c r="AM11">
        <v>385.5</v>
      </c>
      <c r="AN11">
        <v>390.4</v>
      </c>
      <c r="AO11">
        <v>395.5</v>
      </c>
      <c r="AP11">
        <v>405.6</v>
      </c>
      <c r="AQ11">
        <v>423.1</v>
      </c>
      <c r="AR11">
        <v>431</v>
      </c>
      <c r="AS11">
        <v>462.6</v>
      </c>
      <c r="AT11">
        <v>498.1</v>
      </c>
      <c r="AU11">
        <v>525.79999999999995</v>
      </c>
      <c r="AV11">
        <v>552.70000000000005</v>
      </c>
      <c r="AW11">
        <v>577.6</v>
      </c>
      <c r="AX11">
        <v>605.4</v>
      </c>
      <c r="AY11">
        <v>637.6</v>
      </c>
      <c r="AZ11">
        <v>668.8</v>
      </c>
      <c r="BA11">
        <v>704.5</v>
      </c>
      <c r="BB11">
        <v>720.9</v>
      </c>
      <c r="BC11">
        <v>723.7</v>
      </c>
      <c r="BD11">
        <v>715.2</v>
      </c>
      <c r="BE11">
        <v>725.7</v>
      </c>
      <c r="BF11">
        <v>735.1</v>
      </c>
    </row>
    <row r="12" spans="1:58">
      <c r="A12">
        <v>7</v>
      </c>
      <c r="B12" t="s">
        <v>12</v>
      </c>
      <c r="C12">
        <v>34.1</v>
      </c>
      <c r="D12">
        <v>37.200000000000003</v>
      </c>
      <c r="E12">
        <v>39.9</v>
      </c>
      <c r="F12">
        <v>43.4</v>
      </c>
      <c r="G12">
        <v>47.1</v>
      </c>
      <c r="H12">
        <v>51.6</v>
      </c>
      <c r="I12">
        <v>57.2</v>
      </c>
      <c r="J12">
        <v>63.1</v>
      </c>
      <c r="K12">
        <v>71.400000000000006</v>
      </c>
      <c r="L12">
        <v>79.8</v>
      </c>
      <c r="M12">
        <v>90.2</v>
      </c>
      <c r="N12">
        <v>101.1</v>
      </c>
      <c r="O12">
        <v>112.2</v>
      </c>
      <c r="P12">
        <v>123.5</v>
      </c>
      <c r="Q12">
        <v>137.1</v>
      </c>
      <c r="R12">
        <v>153.9</v>
      </c>
      <c r="S12">
        <v>165</v>
      </c>
      <c r="T12">
        <v>178.7</v>
      </c>
      <c r="U12">
        <v>195.7</v>
      </c>
      <c r="V12">
        <v>214.8</v>
      </c>
      <c r="W12">
        <v>237.6</v>
      </c>
      <c r="X12">
        <v>259.5</v>
      </c>
      <c r="Y12">
        <v>281.60000000000002</v>
      </c>
      <c r="Z12">
        <v>302</v>
      </c>
      <c r="AA12">
        <v>325.10000000000002</v>
      </c>
      <c r="AB12">
        <v>355.2</v>
      </c>
      <c r="AC12">
        <v>382.5</v>
      </c>
      <c r="AD12">
        <v>411.4</v>
      </c>
      <c r="AE12">
        <v>445.5</v>
      </c>
      <c r="AF12">
        <v>488.1</v>
      </c>
      <c r="AG12">
        <v>532.9</v>
      </c>
      <c r="AH12">
        <v>569.20000000000005</v>
      </c>
      <c r="AI12">
        <v>611.70000000000005</v>
      </c>
      <c r="AJ12">
        <v>643.4</v>
      </c>
      <c r="AK12">
        <v>676.7</v>
      </c>
      <c r="AL12">
        <v>710.4</v>
      </c>
      <c r="AM12">
        <v>739.9</v>
      </c>
      <c r="AN12">
        <v>772.6</v>
      </c>
      <c r="AO12">
        <v>811.5</v>
      </c>
      <c r="AP12">
        <v>863.9</v>
      </c>
      <c r="AQ12">
        <v>917.2</v>
      </c>
      <c r="AR12">
        <v>979.9</v>
      </c>
      <c r="AS12">
        <v>1030.0999999999999</v>
      </c>
      <c r="AT12">
        <v>1077.2</v>
      </c>
      <c r="AU12">
        <v>1137.7</v>
      </c>
      <c r="AV12">
        <v>1191.7</v>
      </c>
      <c r="AW12">
        <v>1250.3</v>
      </c>
      <c r="AX12">
        <v>1318.5</v>
      </c>
      <c r="AY12">
        <v>1385.2</v>
      </c>
      <c r="AZ12">
        <v>1419.4</v>
      </c>
      <c r="BA12">
        <v>1454.2</v>
      </c>
      <c r="BB12">
        <v>1471.4</v>
      </c>
      <c r="BC12">
        <v>1496.5</v>
      </c>
      <c r="BD12">
        <v>1532</v>
      </c>
      <c r="BE12">
        <v>1575.3</v>
      </c>
      <c r="BF12">
        <v>1627</v>
      </c>
    </row>
    <row r="13" spans="1:58">
      <c r="A13">
        <v>8</v>
      </c>
      <c r="B13" t="s">
        <v>13</v>
      </c>
      <c r="C13">
        <v>59.1</v>
      </c>
      <c r="D13">
        <v>61.1</v>
      </c>
      <c r="E13">
        <v>69.400000000000006</v>
      </c>
      <c r="F13">
        <v>76.2</v>
      </c>
      <c r="G13">
        <v>83.6</v>
      </c>
      <c r="H13">
        <v>94.9</v>
      </c>
      <c r="I13">
        <v>101.1</v>
      </c>
      <c r="J13">
        <v>96.9</v>
      </c>
      <c r="K13">
        <v>101.2</v>
      </c>
      <c r="L13">
        <v>108.2</v>
      </c>
      <c r="M13">
        <v>91.4</v>
      </c>
      <c r="N13">
        <v>97.3</v>
      </c>
      <c r="O13">
        <v>116.8</v>
      </c>
      <c r="P13">
        <v>157.30000000000001</v>
      </c>
      <c r="Q13">
        <v>143.1</v>
      </c>
      <c r="R13">
        <v>110.7</v>
      </c>
      <c r="S13">
        <v>140.30000000000001</v>
      </c>
      <c r="T13">
        <v>171.3</v>
      </c>
      <c r="U13">
        <v>223.1</v>
      </c>
      <c r="V13">
        <v>242.7</v>
      </c>
      <c r="W13">
        <v>204.6</v>
      </c>
      <c r="X13">
        <v>260.2</v>
      </c>
      <c r="Y13">
        <v>193.6</v>
      </c>
      <c r="Z13">
        <v>158.9</v>
      </c>
      <c r="AA13">
        <v>290.2</v>
      </c>
      <c r="AB13">
        <v>247.3</v>
      </c>
      <c r="AC13">
        <v>185.7</v>
      </c>
      <c r="AD13">
        <v>224.2</v>
      </c>
      <c r="AE13">
        <v>297.7</v>
      </c>
      <c r="AF13">
        <v>277.5</v>
      </c>
      <c r="AG13">
        <v>230.7</v>
      </c>
      <c r="AH13">
        <v>226.8</v>
      </c>
      <c r="AI13">
        <v>192.9</v>
      </c>
      <c r="AJ13">
        <v>164.3</v>
      </c>
      <c r="AK13">
        <v>243.6</v>
      </c>
      <c r="AL13">
        <v>306.8</v>
      </c>
      <c r="AM13">
        <v>405.3</v>
      </c>
      <c r="AN13">
        <v>543.6</v>
      </c>
      <c r="AO13">
        <v>622.1</v>
      </c>
      <c r="AP13">
        <v>602.70000000000005</v>
      </c>
      <c r="AQ13">
        <v>605.5</v>
      </c>
      <c r="AR13">
        <v>464.5</v>
      </c>
      <c r="AS13">
        <v>328.5</v>
      </c>
      <c r="AT13">
        <v>263.89999999999998</v>
      </c>
      <c r="AU13">
        <v>315</v>
      </c>
      <c r="AV13">
        <v>356.6</v>
      </c>
      <c r="AW13">
        <v>512.1</v>
      </c>
      <c r="AX13">
        <v>236</v>
      </c>
      <c r="AY13">
        <v>-95</v>
      </c>
      <c r="AZ13">
        <v>-300.39999999999998</v>
      </c>
      <c r="BA13">
        <v>-124.1</v>
      </c>
      <c r="BB13">
        <v>-16.100000000000001</v>
      </c>
      <c r="BC13">
        <v>327</v>
      </c>
      <c r="BD13">
        <v>421.6</v>
      </c>
      <c r="BE13">
        <v>592</v>
      </c>
      <c r="BF13">
        <v>615.5</v>
      </c>
    </row>
    <row r="14" spans="1:58">
      <c r="A14">
        <v>9</v>
      </c>
      <c r="B14" t="s">
        <v>7</v>
      </c>
      <c r="C14">
        <v>37.799999999999997</v>
      </c>
      <c r="D14">
        <v>44.4</v>
      </c>
      <c r="E14">
        <v>46.4</v>
      </c>
      <c r="F14">
        <v>46.7</v>
      </c>
      <c r="G14">
        <v>54.8</v>
      </c>
      <c r="H14">
        <v>58.3</v>
      </c>
      <c r="I14">
        <v>61.4</v>
      </c>
      <c r="J14">
        <v>72.2</v>
      </c>
      <c r="K14">
        <v>72.099999999999994</v>
      </c>
      <c r="L14">
        <v>75</v>
      </c>
      <c r="M14">
        <v>96.1</v>
      </c>
      <c r="N14">
        <v>110.1</v>
      </c>
      <c r="O14">
        <v>109.2</v>
      </c>
      <c r="P14">
        <v>131.80000000000001</v>
      </c>
      <c r="Q14">
        <v>141.69999999999999</v>
      </c>
      <c r="R14">
        <v>159</v>
      </c>
      <c r="S14">
        <v>147.30000000000001</v>
      </c>
      <c r="T14">
        <v>148.19999999999999</v>
      </c>
      <c r="U14">
        <v>166.6</v>
      </c>
      <c r="V14">
        <v>177.5</v>
      </c>
      <c r="W14">
        <v>213.2</v>
      </c>
      <c r="X14">
        <v>252.5</v>
      </c>
      <c r="Y14">
        <v>277.7</v>
      </c>
      <c r="Z14">
        <v>247</v>
      </c>
      <c r="AA14">
        <v>312.10000000000002</v>
      </c>
      <c r="AB14">
        <v>265.10000000000002</v>
      </c>
      <c r="AC14">
        <v>269.39999999999998</v>
      </c>
      <c r="AD14">
        <v>252.1</v>
      </c>
      <c r="AE14">
        <v>294.7</v>
      </c>
      <c r="AF14">
        <v>316.5</v>
      </c>
      <c r="AG14">
        <v>335.4</v>
      </c>
      <c r="AH14">
        <v>365.9</v>
      </c>
      <c r="AI14">
        <v>426</v>
      </c>
      <c r="AJ14">
        <v>367.6</v>
      </c>
      <c r="AK14">
        <v>331.4</v>
      </c>
      <c r="AL14">
        <v>352.9</v>
      </c>
      <c r="AM14">
        <v>345.2</v>
      </c>
      <c r="AN14">
        <v>352.2</v>
      </c>
      <c r="AO14">
        <v>405.3</v>
      </c>
      <c r="AP14">
        <v>303.3</v>
      </c>
      <c r="AQ14">
        <v>307.7</v>
      </c>
      <c r="AR14">
        <v>335.2</v>
      </c>
      <c r="AS14">
        <v>405.3</v>
      </c>
      <c r="AT14">
        <v>409.6</v>
      </c>
      <c r="AU14">
        <v>409.4</v>
      </c>
      <c r="AV14">
        <v>243.1</v>
      </c>
      <c r="AW14">
        <v>331.4</v>
      </c>
      <c r="AX14">
        <v>309.8</v>
      </c>
      <c r="AY14">
        <v>536.70000000000005</v>
      </c>
      <c r="AZ14">
        <v>667.4</v>
      </c>
      <c r="BA14">
        <v>630</v>
      </c>
      <c r="BB14">
        <v>710.1</v>
      </c>
      <c r="BC14">
        <v>946.7</v>
      </c>
      <c r="BD14">
        <v>620.1</v>
      </c>
      <c r="BE14">
        <v>726</v>
      </c>
      <c r="BF14">
        <v>783.6</v>
      </c>
    </row>
    <row r="15" spans="1:58">
      <c r="A15">
        <v>10</v>
      </c>
      <c r="B15" t="s">
        <v>9</v>
      </c>
      <c r="C15">
        <v>14.9</v>
      </c>
      <c r="D15">
        <v>15.4</v>
      </c>
      <c r="E15">
        <v>20.7</v>
      </c>
      <c r="F15">
        <v>24.5</v>
      </c>
      <c r="G15">
        <v>28</v>
      </c>
      <c r="H15">
        <v>33.5</v>
      </c>
      <c r="I15">
        <v>36.5</v>
      </c>
      <c r="J15">
        <v>34.6</v>
      </c>
      <c r="K15">
        <v>33.1</v>
      </c>
      <c r="L15">
        <v>28.7</v>
      </c>
      <c r="M15">
        <v>21.4</v>
      </c>
      <c r="N15">
        <v>30.1</v>
      </c>
      <c r="O15">
        <v>39.4</v>
      </c>
      <c r="P15">
        <v>43.9</v>
      </c>
      <c r="Q15">
        <v>30.5</v>
      </c>
      <c r="R15">
        <v>45.5</v>
      </c>
      <c r="S15">
        <v>59.1</v>
      </c>
      <c r="T15">
        <v>71.400000000000006</v>
      </c>
      <c r="U15">
        <v>83.4</v>
      </c>
      <c r="V15">
        <v>83.6</v>
      </c>
      <c r="W15">
        <v>60.8</v>
      </c>
      <c r="X15">
        <v>85.1</v>
      </c>
      <c r="Y15">
        <v>85.4</v>
      </c>
      <c r="Z15">
        <v>106.7</v>
      </c>
      <c r="AA15">
        <v>148.19999999999999</v>
      </c>
      <c r="AB15">
        <v>152</v>
      </c>
      <c r="AC15">
        <v>100.8</v>
      </c>
      <c r="AD15">
        <v>117.5</v>
      </c>
      <c r="AE15">
        <v>130.9</v>
      </c>
      <c r="AF15">
        <v>99.8</v>
      </c>
      <c r="AG15">
        <v>91.8</v>
      </c>
      <c r="AH15">
        <v>100.9</v>
      </c>
      <c r="AI15">
        <v>97.4</v>
      </c>
      <c r="AJ15">
        <v>131.6</v>
      </c>
      <c r="AK15">
        <v>173.8</v>
      </c>
      <c r="AL15">
        <v>211.4</v>
      </c>
      <c r="AM15">
        <v>245.3</v>
      </c>
      <c r="AN15">
        <v>267.5</v>
      </c>
      <c r="AO15">
        <v>211</v>
      </c>
      <c r="AP15">
        <v>221.3</v>
      </c>
      <c r="AQ15">
        <v>161.69999999999999</v>
      </c>
      <c r="AR15">
        <v>138.1</v>
      </c>
      <c r="AS15">
        <v>213.4</v>
      </c>
      <c r="AT15">
        <v>273.2</v>
      </c>
      <c r="AU15">
        <v>312.7</v>
      </c>
      <c r="AV15">
        <v>411.7</v>
      </c>
      <c r="AW15">
        <v>386.5</v>
      </c>
      <c r="AX15">
        <v>313.10000000000002</v>
      </c>
      <c r="AY15">
        <v>296.7</v>
      </c>
      <c r="AZ15">
        <v>381</v>
      </c>
      <c r="BA15">
        <v>603.5</v>
      </c>
      <c r="BB15">
        <v>584.20000000000005</v>
      </c>
      <c r="BC15">
        <v>556.70000000000005</v>
      </c>
      <c r="BD15">
        <v>641.79999999999995</v>
      </c>
      <c r="BE15">
        <v>634.20000000000005</v>
      </c>
      <c r="BF15">
        <v>551.5</v>
      </c>
    </row>
    <row r="16" spans="1:58">
      <c r="A16">
        <v>11</v>
      </c>
      <c r="B16" t="s">
        <v>10</v>
      </c>
      <c r="C16">
        <v>3.6</v>
      </c>
      <c r="D16">
        <v>3.7</v>
      </c>
      <c r="E16">
        <v>4.2</v>
      </c>
      <c r="F16">
        <v>3.4</v>
      </c>
      <c r="G16">
        <v>3.4</v>
      </c>
      <c r="H16">
        <v>4.5</v>
      </c>
      <c r="I16">
        <v>5.0999999999999996</v>
      </c>
      <c r="J16">
        <v>4.9000000000000004</v>
      </c>
      <c r="K16">
        <v>5.5</v>
      </c>
      <c r="L16">
        <v>5.5</v>
      </c>
      <c r="M16">
        <v>5.8</v>
      </c>
      <c r="N16">
        <v>7.3</v>
      </c>
      <c r="O16">
        <v>8.6999999999999993</v>
      </c>
      <c r="P16">
        <v>9.6</v>
      </c>
      <c r="Q16">
        <v>9.1999999999999993</v>
      </c>
      <c r="R16">
        <v>8.6999999999999993</v>
      </c>
      <c r="S16">
        <v>11</v>
      </c>
      <c r="T16">
        <v>15.2</v>
      </c>
      <c r="U16">
        <v>19.5</v>
      </c>
      <c r="V16">
        <v>17.899999999999999</v>
      </c>
      <c r="W16">
        <v>11.5</v>
      </c>
      <c r="X16">
        <v>4.3</v>
      </c>
      <c r="Y16">
        <v>0.2</v>
      </c>
      <c r="Z16">
        <v>9</v>
      </c>
      <c r="AA16">
        <v>1.3</v>
      </c>
      <c r="AB16">
        <v>5.5</v>
      </c>
      <c r="AC16">
        <v>7.7</v>
      </c>
      <c r="AD16">
        <v>5.8</v>
      </c>
      <c r="AE16">
        <v>12.4</v>
      </c>
      <c r="AF16">
        <v>10.4</v>
      </c>
      <c r="AG16">
        <v>10.8</v>
      </c>
      <c r="AH16">
        <v>31.4</v>
      </c>
      <c r="AI16">
        <v>39.700000000000003</v>
      </c>
      <c r="AJ16">
        <v>14.1</v>
      </c>
      <c r="AK16">
        <v>19</v>
      </c>
      <c r="AL16">
        <v>14.8</v>
      </c>
      <c r="AM16">
        <v>5.8</v>
      </c>
      <c r="AN16">
        <v>13.4</v>
      </c>
      <c r="AO16">
        <v>-12.4</v>
      </c>
      <c r="AP16">
        <v>2.2999999999999998</v>
      </c>
      <c r="AQ16">
        <v>-30.3</v>
      </c>
      <c r="AR16">
        <v>42.1</v>
      </c>
      <c r="AS16">
        <v>101.3</v>
      </c>
      <c r="AT16">
        <v>105.5</v>
      </c>
      <c r="AU16">
        <v>100.5</v>
      </c>
      <c r="AV16">
        <v>73.099999999999994</v>
      </c>
      <c r="AW16">
        <v>60.7</v>
      </c>
      <c r="AX16">
        <v>-48.5</v>
      </c>
      <c r="AY16">
        <v>-129.4</v>
      </c>
      <c r="AZ16">
        <v>171.9</v>
      </c>
      <c r="BA16">
        <v>208.4</v>
      </c>
      <c r="BB16">
        <v>149.69999999999999</v>
      </c>
      <c r="BC16">
        <v>134.5</v>
      </c>
      <c r="BD16">
        <v>-6</v>
      </c>
      <c r="BE16">
        <v>14.5</v>
      </c>
      <c r="BF16">
        <v>11.4</v>
      </c>
    </row>
    <row r="17" spans="1:58">
      <c r="A17">
        <v>12</v>
      </c>
      <c r="B17" t="s">
        <v>11</v>
      </c>
      <c r="C17">
        <v>0.2</v>
      </c>
      <c r="D17">
        <v>-4.7</v>
      </c>
      <c r="E17">
        <v>-5.3</v>
      </c>
      <c r="F17">
        <v>-2.1</v>
      </c>
      <c r="G17">
        <v>-6.9</v>
      </c>
      <c r="H17">
        <v>-5.5</v>
      </c>
      <c r="I17">
        <v>-7</v>
      </c>
      <c r="J17">
        <v>-19.5</v>
      </c>
      <c r="K17">
        <v>-13.7</v>
      </c>
      <c r="L17">
        <v>-5.0999999999999996</v>
      </c>
      <c r="M17">
        <v>-34.799999999999997</v>
      </c>
      <c r="N17">
        <v>-50.8</v>
      </c>
      <c r="O17">
        <v>-48.9</v>
      </c>
      <c r="P17">
        <v>-37.700000000000003</v>
      </c>
      <c r="Q17">
        <v>-40.6</v>
      </c>
      <c r="R17">
        <v>-97</v>
      </c>
      <c r="S17">
        <v>-79.900000000000006</v>
      </c>
      <c r="T17">
        <v>-71.900000000000006</v>
      </c>
      <c r="U17">
        <v>-59.8</v>
      </c>
      <c r="V17">
        <v>-44.5</v>
      </c>
      <c r="W17">
        <v>-86.3</v>
      </c>
      <c r="X17">
        <v>-85.8</v>
      </c>
      <c r="Y17">
        <v>-164.6</v>
      </c>
      <c r="Z17">
        <v>-205</v>
      </c>
      <c r="AA17">
        <v>-192.3</v>
      </c>
      <c r="AB17">
        <v>-195.6</v>
      </c>
      <c r="AC17">
        <v>-212.7</v>
      </c>
      <c r="AD17">
        <v>-163.19999999999999</v>
      </c>
      <c r="AE17">
        <v>-157.30000000000001</v>
      </c>
      <c r="AF17">
        <v>-156.6</v>
      </c>
      <c r="AG17">
        <v>-200.9</v>
      </c>
      <c r="AH17">
        <v>-246.2</v>
      </c>
      <c r="AI17">
        <v>-332.7</v>
      </c>
      <c r="AJ17">
        <v>-311.8</v>
      </c>
      <c r="AK17">
        <v>-253.7</v>
      </c>
      <c r="AL17">
        <v>-240.8</v>
      </c>
      <c r="AM17">
        <v>-178.5</v>
      </c>
      <c r="AN17">
        <v>-91.2</v>
      </c>
      <c r="AO17">
        <v>2.7</v>
      </c>
      <c r="AP17">
        <v>66.599999999999994</v>
      </c>
      <c r="AQ17">
        <v>156.5</v>
      </c>
      <c r="AR17">
        <v>14.5</v>
      </c>
      <c r="AS17">
        <v>-270.5</v>
      </c>
      <c r="AT17">
        <v>-402.9</v>
      </c>
      <c r="AU17">
        <v>-399.2</v>
      </c>
      <c r="AV17">
        <v>-304.7</v>
      </c>
      <c r="AW17">
        <v>-227</v>
      </c>
      <c r="AX17">
        <v>-265.60000000000002</v>
      </c>
      <c r="AY17">
        <v>-634</v>
      </c>
      <c r="AZ17">
        <v>-1248.8</v>
      </c>
      <c r="BA17">
        <v>-1328.7</v>
      </c>
      <c r="BB17">
        <v>-1244.0999999999999</v>
      </c>
      <c r="BC17">
        <v>-1090.0999999999999</v>
      </c>
      <c r="BD17">
        <v>-643.79999999999995</v>
      </c>
      <c r="BE17">
        <v>-612.9</v>
      </c>
      <c r="BF17">
        <v>-569.70000000000005</v>
      </c>
    </row>
    <row r="18" spans="1:58">
      <c r="A18">
        <v>13</v>
      </c>
      <c r="B18" t="s">
        <v>12</v>
      </c>
      <c r="C18">
        <v>2.6</v>
      </c>
      <c r="D18">
        <v>2.2000000000000002</v>
      </c>
      <c r="E18">
        <v>3.4</v>
      </c>
      <c r="F18">
        <v>3.7</v>
      </c>
      <c r="G18">
        <v>4.3</v>
      </c>
      <c r="H18">
        <v>4.0999999999999996</v>
      </c>
      <c r="I18">
        <v>5.2</v>
      </c>
      <c r="J18">
        <v>4.7</v>
      </c>
      <c r="K18">
        <v>4.3</v>
      </c>
      <c r="L18">
        <v>4.0999999999999996</v>
      </c>
      <c r="M18">
        <v>3</v>
      </c>
      <c r="N18">
        <v>0.6</v>
      </c>
      <c r="O18">
        <v>8.4</v>
      </c>
      <c r="P18">
        <v>9.6</v>
      </c>
      <c r="Q18">
        <v>2.2999999999999998</v>
      </c>
      <c r="R18">
        <v>-5.6</v>
      </c>
      <c r="S18">
        <v>2.8</v>
      </c>
      <c r="T18">
        <v>8.4</v>
      </c>
      <c r="U18">
        <v>13.4</v>
      </c>
      <c r="V18">
        <v>8.1999999999999993</v>
      </c>
      <c r="W18">
        <v>5.4</v>
      </c>
      <c r="X18">
        <v>4.0999999999999996</v>
      </c>
      <c r="Y18">
        <v>-5.0999999999999996</v>
      </c>
      <c r="Z18">
        <v>1.3</v>
      </c>
      <c r="AA18">
        <v>20.9</v>
      </c>
      <c r="AB18">
        <v>20.3</v>
      </c>
      <c r="AC18">
        <v>20.399999999999999</v>
      </c>
      <c r="AD18">
        <v>12.1</v>
      </c>
      <c r="AE18">
        <v>17</v>
      </c>
      <c r="AF18">
        <v>7.4</v>
      </c>
      <c r="AG18">
        <v>-6.5</v>
      </c>
      <c r="AH18">
        <v>-25.1</v>
      </c>
      <c r="AI18">
        <v>-37.5</v>
      </c>
      <c r="AJ18">
        <v>-37.200000000000003</v>
      </c>
      <c r="AK18">
        <v>-27</v>
      </c>
      <c r="AL18">
        <v>-31.5</v>
      </c>
      <c r="AM18">
        <v>-12.5</v>
      </c>
      <c r="AN18">
        <v>1.7</v>
      </c>
      <c r="AO18">
        <v>15.4</v>
      </c>
      <c r="AP18">
        <v>9.1999999999999993</v>
      </c>
      <c r="AQ18">
        <v>9.9</v>
      </c>
      <c r="AR18">
        <v>-65.3</v>
      </c>
      <c r="AS18">
        <v>-120.9</v>
      </c>
      <c r="AT18">
        <v>-121.4</v>
      </c>
      <c r="AU18">
        <v>-108.4</v>
      </c>
      <c r="AV18">
        <v>-66.599999999999994</v>
      </c>
      <c r="AW18">
        <v>-39.4</v>
      </c>
      <c r="AX18">
        <v>-72.7</v>
      </c>
      <c r="AY18">
        <v>-165.1</v>
      </c>
      <c r="AZ18">
        <v>-271.89999999999998</v>
      </c>
      <c r="BA18">
        <v>-237.3</v>
      </c>
      <c r="BB18">
        <v>-215.9</v>
      </c>
      <c r="BC18">
        <v>-220.8</v>
      </c>
      <c r="BD18">
        <v>-190.5</v>
      </c>
      <c r="BE18">
        <v>-169.8</v>
      </c>
      <c r="BF18">
        <v>-161.30000000000001</v>
      </c>
    </row>
    <row r="19" spans="1:58">
      <c r="A19" t="s">
        <v>14</v>
      </c>
      <c r="B19" t="s">
        <v>15</v>
      </c>
    </row>
    <row r="20" spans="1:58">
      <c r="A20">
        <v>14</v>
      </c>
      <c r="B20" t="s">
        <v>7</v>
      </c>
      <c r="C20">
        <v>2.2000000000000002</v>
      </c>
      <c r="D20">
        <v>2.5</v>
      </c>
      <c r="E20">
        <v>2.6</v>
      </c>
      <c r="F20">
        <v>2.9</v>
      </c>
      <c r="G20">
        <v>3.3</v>
      </c>
      <c r="H20">
        <v>3.6</v>
      </c>
      <c r="I20">
        <v>3.9</v>
      </c>
      <c r="J20">
        <v>4</v>
      </c>
      <c r="K20">
        <v>4.0999999999999996</v>
      </c>
      <c r="L20">
        <v>4.5999999999999996</v>
      </c>
      <c r="M20">
        <v>4.8</v>
      </c>
      <c r="N20">
        <v>5.8</v>
      </c>
      <c r="O20">
        <v>6.8</v>
      </c>
      <c r="P20">
        <v>6.6</v>
      </c>
      <c r="Q20">
        <v>6.3</v>
      </c>
      <c r="R20">
        <v>6.4</v>
      </c>
      <c r="S20">
        <v>7.2</v>
      </c>
      <c r="T20">
        <v>9.3000000000000007</v>
      </c>
      <c r="U20">
        <v>7.2</v>
      </c>
      <c r="V20">
        <v>7.5</v>
      </c>
      <c r="W20">
        <v>8.8000000000000007</v>
      </c>
      <c r="X20">
        <v>9.3000000000000007</v>
      </c>
      <c r="Y20">
        <v>10.1</v>
      </c>
      <c r="Z20">
        <v>8.3000000000000007</v>
      </c>
      <c r="AA20">
        <v>8.4</v>
      </c>
      <c r="AB20">
        <v>8.9</v>
      </c>
      <c r="AC20">
        <v>10</v>
      </c>
      <c r="AD20">
        <v>10.6</v>
      </c>
      <c r="AE20">
        <v>11.1</v>
      </c>
      <c r="AF20">
        <v>10.8</v>
      </c>
      <c r="AG20">
        <v>15.8</v>
      </c>
      <c r="AH20">
        <v>14.5</v>
      </c>
      <c r="AI20">
        <v>5.7</v>
      </c>
      <c r="AJ20">
        <v>16.600000000000001</v>
      </c>
      <c r="AK20">
        <v>15.5</v>
      </c>
      <c r="AL20">
        <v>18.899999999999999</v>
      </c>
      <c r="AM20">
        <v>23.1</v>
      </c>
      <c r="AN20">
        <v>27</v>
      </c>
      <c r="AO20">
        <v>32.4</v>
      </c>
      <c r="AP20">
        <v>36.299999999999997</v>
      </c>
      <c r="AQ20">
        <v>35.6</v>
      </c>
      <c r="AR20">
        <v>30.3</v>
      </c>
      <c r="AS20">
        <v>29.1</v>
      </c>
      <c r="AT20">
        <v>13.1</v>
      </c>
      <c r="AU20">
        <v>1.4</v>
      </c>
      <c r="AV20">
        <v>-21.9</v>
      </c>
      <c r="AW20">
        <v>16.600000000000001</v>
      </c>
      <c r="AX20">
        <v>6.8</v>
      </c>
      <c r="AY20">
        <v>7.7</v>
      </c>
      <c r="AZ20">
        <v>-28.4</v>
      </c>
      <c r="BA20">
        <v>-20.6</v>
      </c>
      <c r="BB20">
        <v>2</v>
      </c>
      <c r="BC20">
        <v>-5.0999999999999996</v>
      </c>
      <c r="BD20">
        <v>20</v>
      </c>
      <c r="BE20">
        <v>9.6</v>
      </c>
      <c r="BF20">
        <v>21.5</v>
      </c>
    </row>
    <row r="21" spans="1:58">
      <c r="A21">
        <v>15</v>
      </c>
      <c r="B21" t="s">
        <v>8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-0.4</v>
      </c>
      <c r="AG21">
        <v>0</v>
      </c>
      <c r="AH21">
        <v>-0.1</v>
      </c>
      <c r="AI21">
        <v>-1.8</v>
      </c>
      <c r="AJ21">
        <v>-0.4</v>
      </c>
      <c r="AK21">
        <v>-4.0999999999999996</v>
      </c>
      <c r="AL21">
        <v>-0.4</v>
      </c>
      <c r="AM21">
        <v>0</v>
      </c>
      <c r="AN21">
        <v>0</v>
      </c>
      <c r="AO21">
        <v>0</v>
      </c>
      <c r="AP21">
        <v>-0.4</v>
      </c>
      <c r="AQ21">
        <v>0</v>
      </c>
      <c r="AR21">
        <v>-1.3</v>
      </c>
      <c r="AS21">
        <v>0</v>
      </c>
      <c r="AT21">
        <v>0</v>
      </c>
      <c r="AU21">
        <v>-5</v>
      </c>
      <c r="AV21">
        <v>-13.1</v>
      </c>
      <c r="AW21">
        <v>0</v>
      </c>
      <c r="AX21">
        <v>0</v>
      </c>
      <c r="AY21">
        <v>-3.3</v>
      </c>
      <c r="AZ21">
        <v>-6</v>
      </c>
      <c r="BA21">
        <v>-7.8</v>
      </c>
      <c r="BB21">
        <v>-1.6</v>
      </c>
      <c r="BC21">
        <v>-4.9000000000000004</v>
      </c>
      <c r="BD21">
        <v>0</v>
      </c>
      <c r="BE21">
        <v>0</v>
      </c>
      <c r="BF21">
        <v>0</v>
      </c>
    </row>
    <row r="22" spans="1:58">
      <c r="A22">
        <v>16</v>
      </c>
      <c r="B22" t="s">
        <v>9</v>
      </c>
      <c r="C22">
        <v>-0.1</v>
      </c>
      <c r="D22">
        <v>-0.1</v>
      </c>
      <c r="E22">
        <v>-0.1</v>
      </c>
      <c r="F22">
        <v>-0.1</v>
      </c>
      <c r="G22">
        <v>-0.1</v>
      </c>
      <c r="H22">
        <v>-0.1</v>
      </c>
      <c r="I22">
        <v>-0.1</v>
      </c>
      <c r="J22">
        <v>-0.1</v>
      </c>
      <c r="K22">
        <v>-0.1</v>
      </c>
      <c r="L22">
        <v>-0.1</v>
      </c>
      <c r="M22">
        <v>-0.1</v>
      </c>
      <c r="N22">
        <v>-0.1</v>
      </c>
      <c r="O22">
        <v>-0.2</v>
      </c>
      <c r="P22">
        <v>-0.2</v>
      </c>
      <c r="Q22">
        <v>-0.2</v>
      </c>
      <c r="R22">
        <v>-0.2</v>
      </c>
      <c r="S22">
        <v>-0.2</v>
      </c>
      <c r="T22">
        <v>-0.2</v>
      </c>
      <c r="U22">
        <v>-0.2</v>
      </c>
      <c r="V22">
        <v>-0.2</v>
      </c>
      <c r="W22">
        <v>-0.3</v>
      </c>
      <c r="X22">
        <v>-0.2</v>
      </c>
      <c r="Y22">
        <v>-0.2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-1.2</v>
      </c>
      <c r="AG22">
        <v>0</v>
      </c>
      <c r="AH22">
        <v>0</v>
      </c>
      <c r="AI22">
        <v>-7</v>
      </c>
      <c r="AJ22">
        <v>-0.6</v>
      </c>
      <c r="AK22">
        <v>-3.3</v>
      </c>
      <c r="AL22">
        <v>-0.4</v>
      </c>
      <c r="AM22">
        <v>0</v>
      </c>
      <c r="AN22">
        <v>0</v>
      </c>
      <c r="AO22">
        <v>0</v>
      </c>
      <c r="AP22">
        <v>-0.9</v>
      </c>
      <c r="AQ22">
        <v>0</v>
      </c>
      <c r="AR22">
        <v>-12.5</v>
      </c>
      <c r="AS22">
        <v>0</v>
      </c>
      <c r="AT22">
        <v>-0.1</v>
      </c>
      <c r="AU22">
        <v>-6.7</v>
      </c>
      <c r="AV22">
        <v>-15.5</v>
      </c>
      <c r="AW22">
        <v>0</v>
      </c>
      <c r="AX22">
        <v>0</v>
      </c>
      <c r="AY22">
        <v>-3.7</v>
      </c>
      <c r="AZ22">
        <v>38.299999999999997</v>
      </c>
      <c r="BA22">
        <v>20.9</v>
      </c>
      <c r="BB22">
        <v>-6.4</v>
      </c>
      <c r="BC22">
        <v>-17</v>
      </c>
      <c r="BD22">
        <v>-5.7</v>
      </c>
      <c r="BE22">
        <v>-6.7</v>
      </c>
      <c r="BF22">
        <v>-3.2</v>
      </c>
    </row>
    <row r="23" spans="1:58">
      <c r="A23">
        <v>17</v>
      </c>
      <c r="B23" t="s">
        <v>10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3.2</v>
      </c>
      <c r="AG23">
        <v>0</v>
      </c>
      <c r="AH23">
        <v>1.3</v>
      </c>
      <c r="AI23">
        <v>17.399999999999999</v>
      </c>
      <c r="AJ23">
        <v>2</v>
      </c>
      <c r="AK23">
        <v>12.2</v>
      </c>
      <c r="AL23">
        <v>1.9</v>
      </c>
      <c r="AM23">
        <v>0</v>
      </c>
      <c r="AN23">
        <v>0</v>
      </c>
      <c r="AO23">
        <v>0</v>
      </c>
      <c r="AP23">
        <v>1.7</v>
      </c>
      <c r="AQ23">
        <v>0</v>
      </c>
      <c r="AR23">
        <v>7.7</v>
      </c>
      <c r="AS23">
        <v>0</v>
      </c>
      <c r="AT23">
        <v>0</v>
      </c>
      <c r="AU23">
        <v>16.2</v>
      </c>
      <c r="AV23">
        <v>27.7</v>
      </c>
      <c r="AW23">
        <v>0</v>
      </c>
      <c r="AX23">
        <v>0</v>
      </c>
      <c r="AY23">
        <v>-60.5</v>
      </c>
      <c r="AZ23">
        <v>-121.9</v>
      </c>
      <c r="BA23">
        <v>-41.5</v>
      </c>
      <c r="BB23">
        <v>-32.4</v>
      </c>
      <c r="BC23">
        <v>9.6</v>
      </c>
      <c r="BD23">
        <v>0</v>
      </c>
      <c r="BE23">
        <v>10</v>
      </c>
      <c r="BF23">
        <v>0</v>
      </c>
    </row>
    <row r="24" spans="1:58">
      <c r="A24">
        <v>18</v>
      </c>
      <c r="B24" t="s">
        <v>11</v>
      </c>
      <c r="C24">
        <v>0.9</v>
      </c>
      <c r="D24">
        <v>0.9</v>
      </c>
      <c r="E24">
        <v>1</v>
      </c>
      <c r="F24">
        <v>1.3</v>
      </c>
      <c r="G24">
        <v>1.5</v>
      </c>
      <c r="H24">
        <v>1.2</v>
      </c>
      <c r="I24">
        <v>1.3</v>
      </c>
      <c r="J24">
        <v>1.2</v>
      </c>
      <c r="K24">
        <v>2.9</v>
      </c>
      <c r="L24">
        <v>2.2999999999999998</v>
      </c>
      <c r="M24">
        <v>1.6</v>
      </c>
      <c r="N24">
        <v>1.4</v>
      </c>
      <c r="O24">
        <v>0.7</v>
      </c>
      <c r="P24">
        <v>0.9</v>
      </c>
      <c r="Q24">
        <v>3.1</v>
      </c>
      <c r="R24">
        <v>4.8</v>
      </c>
      <c r="S24">
        <v>5</v>
      </c>
      <c r="T24">
        <v>4</v>
      </c>
      <c r="U24">
        <v>6.8</v>
      </c>
      <c r="V24">
        <v>9</v>
      </c>
      <c r="W24">
        <v>10.199999999999999</v>
      </c>
      <c r="X24">
        <v>8.8000000000000007</v>
      </c>
      <c r="Y24">
        <v>7.2</v>
      </c>
      <c r="Z24">
        <v>9.8000000000000007</v>
      </c>
      <c r="AA24">
        <v>11.8</v>
      </c>
      <c r="AB24">
        <v>13.2</v>
      </c>
      <c r="AC24">
        <v>13.1</v>
      </c>
      <c r="AD24">
        <v>11.9</v>
      </c>
      <c r="AE24">
        <v>12.1</v>
      </c>
      <c r="AF24">
        <v>11.3</v>
      </c>
      <c r="AG24">
        <v>16.600000000000001</v>
      </c>
      <c r="AH24">
        <v>15.5</v>
      </c>
      <c r="AI24">
        <v>11.3</v>
      </c>
      <c r="AJ24">
        <v>11.4</v>
      </c>
      <c r="AK24">
        <v>10.9</v>
      </c>
      <c r="AL24">
        <v>13</v>
      </c>
      <c r="AM24">
        <v>10.9</v>
      </c>
      <c r="AN24">
        <v>8.6999999999999993</v>
      </c>
      <c r="AO24">
        <v>3.8</v>
      </c>
      <c r="AP24">
        <v>7.8</v>
      </c>
      <c r="AQ24">
        <v>8.9</v>
      </c>
      <c r="AR24">
        <v>14.6</v>
      </c>
      <c r="AS24">
        <v>24.4</v>
      </c>
      <c r="AT24">
        <v>41.1</v>
      </c>
      <c r="AU24">
        <v>39.299999999999997</v>
      </c>
      <c r="AV24">
        <v>60.3</v>
      </c>
      <c r="AW24">
        <v>43.2</v>
      </c>
      <c r="AX24">
        <v>53</v>
      </c>
      <c r="AY24">
        <v>117.6</v>
      </c>
      <c r="AZ24">
        <v>186.3</v>
      </c>
      <c r="BA24">
        <v>126.3</v>
      </c>
      <c r="BB24">
        <v>113.9</v>
      </c>
      <c r="BC24">
        <v>85</v>
      </c>
      <c r="BD24">
        <v>58.2</v>
      </c>
      <c r="BE24">
        <v>58.4</v>
      </c>
      <c r="BF24">
        <v>51.5</v>
      </c>
    </row>
    <row r="25" spans="1:58">
      <c r="A25">
        <v>19</v>
      </c>
      <c r="B25" t="s">
        <v>12</v>
      </c>
      <c r="C25">
        <v>-3</v>
      </c>
      <c r="D25">
        <v>-3.3</v>
      </c>
      <c r="E25">
        <v>-3.5</v>
      </c>
      <c r="F25">
        <v>-4.0999999999999996</v>
      </c>
      <c r="G25">
        <v>-4.7</v>
      </c>
      <c r="H25">
        <v>-4.7</v>
      </c>
      <c r="I25">
        <v>-5.0999999999999996</v>
      </c>
      <c r="J25">
        <v>-5.0999999999999996</v>
      </c>
      <c r="K25">
        <v>-6.8</v>
      </c>
      <c r="L25">
        <v>-6.8</v>
      </c>
      <c r="M25">
        <v>-6.2</v>
      </c>
      <c r="N25">
        <v>-7</v>
      </c>
      <c r="O25">
        <v>-7.3</v>
      </c>
      <c r="P25">
        <v>-7.3</v>
      </c>
      <c r="Q25">
        <v>-9.1999999999999993</v>
      </c>
      <c r="R25">
        <v>-11</v>
      </c>
      <c r="S25">
        <v>-12</v>
      </c>
      <c r="T25">
        <v>-13.1</v>
      </c>
      <c r="U25">
        <v>-13.7</v>
      </c>
      <c r="V25">
        <v>-16.2</v>
      </c>
      <c r="W25">
        <v>-18.600000000000001</v>
      </c>
      <c r="X25">
        <v>-17.8</v>
      </c>
      <c r="Y25">
        <v>-16.899999999999999</v>
      </c>
      <c r="Z25">
        <v>-18</v>
      </c>
      <c r="AA25">
        <v>-20.100000000000001</v>
      </c>
      <c r="AB25">
        <v>-22</v>
      </c>
      <c r="AC25">
        <v>-23</v>
      </c>
      <c r="AD25">
        <v>-22.3</v>
      </c>
      <c r="AE25">
        <v>-23.1</v>
      </c>
      <c r="AF25">
        <v>-23.4</v>
      </c>
      <c r="AG25">
        <v>-25</v>
      </c>
      <c r="AH25">
        <v>-25.8</v>
      </c>
      <c r="AI25">
        <v>-26.9</v>
      </c>
      <c r="AJ25">
        <v>-28.2</v>
      </c>
      <c r="AK25">
        <v>-29.9</v>
      </c>
      <c r="AL25">
        <v>-32.299999999999997</v>
      </c>
      <c r="AM25">
        <v>-33.799999999999997</v>
      </c>
      <c r="AN25">
        <v>-35.200000000000003</v>
      </c>
      <c r="AO25">
        <v>-35.9</v>
      </c>
      <c r="AP25">
        <v>-40</v>
      </c>
      <c r="AQ25">
        <v>-44.2</v>
      </c>
      <c r="AR25">
        <v>-51.7</v>
      </c>
      <c r="AS25">
        <v>-52.9</v>
      </c>
      <c r="AT25">
        <v>-52</v>
      </c>
      <c r="AU25">
        <v>-48</v>
      </c>
      <c r="AV25">
        <v>-50.4</v>
      </c>
      <c r="AW25">
        <v>-57.8</v>
      </c>
      <c r="AX25">
        <v>-59.3</v>
      </c>
      <c r="AY25">
        <v>-63.2</v>
      </c>
      <c r="AZ25">
        <v>-67.7</v>
      </c>
      <c r="BA25">
        <v>-76.7</v>
      </c>
      <c r="BB25">
        <v>-73.8</v>
      </c>
      <c r="BC25">
        <v>-74.2</v>
      </c>
      <c r="BD25">
        <v>-71.599999999999994</v>
      </c>
      <c r="BE25">
        <v>-70.900000000000006</v>
      </c>
      <c r="BF25">
        <v>-69.3</v>
      </c>
    </row>
    <row r="26" spans="1:58">
      <c r="A26">
        <v>20</v>
      </c>
      <c r="B26" t="s">
        <v>16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-0.1</v>
      </c>
      <c r="S26">
        <v>-0.1</v>
      </c>
      <c r="T26">
        <v>-0.1</v>
      </c>
      <c r="U26">
        <v>-0.1</v>
      </c>
      <c r="V26">
        <v>-0.1</v>
      </c>
      <c r="W26">
        <v>-0.1</v>
      </c>
      <c r="X26">
        <v>-0.1</v>
      </c>
      <c r="Y26">
        <v>-0.1</v>
      </c>
      <c r="Z26">
        <v>-0.1</v>
      </c>
      <c r="AA26">
        <v>-0.1</v>
      </c>
      <c r="AB26">
        <v>-0.1</v>
      </c>
      <c r="AC26">
        <v>-0.1</v>
      </c>
      <c r="AD26">
        <v>-0.1</v>
      </c>
      <c r="AE26">
        <v>-0.1</v>
      </c>
      <c r="AF26">
        <v>-0.3</v>
      </c>
      <c r="AG26">
        <v>-7.4</v>
      </c>
      <c r="AH26">
        <v>-5.3</v>
      </c>
      <c r="AI26">
        <v>1.3</v>
      </c>
      <c r="AJ26">
        <v>-0.8</v>
      </c>
      <c r="AK26">
        <v>-1.2</v>
      </c>
      <c r="AL26">
        <v>-0.6</v>
      </c>
      <c r="AM26">
        <v>-0.2</v>
      </c>
      <c r="AN26">
        <v>-0.4</v>
      </c>
      <c r="AO26">
        <v>-0.2</v>
      </c>
      <c r="AP26">
        <v>-4.5</v>
      </c>
      <c r="AQ26">
        <v>-0.4</v>
      </c>
      <c r="AR26">
        <v>12.9</v>
      </c>
      <c r="AS26">
        <v>-0.6</v>
      </c>
      <c r="AT26">
        <v>-2.2000000000000002</v>
      </c>
      <c r="AU26">
        <v>2.8</v>
      </c>
      <c r="AV26">
        <v>12.8</v>
      </c>
      <c r="AW26">
        <v>-2</v>
      </c>
      <c r="AX26">
        <v>-0.4</v>
      </c>
      <c r="AY26">
        <v>5.4</v>
      </c>
      <c r="AZ26">
        <v>-0.6</v>
      </c>
      <c r="BA26">
        <v>-0.7</v>
      </c>
      <c r="BB26">
        <v>-1.6</v>
      </c>
      <c r="BC26">
        <v>6.5</v>
      </c>
      <c r="BD26">
        <v>-0.8</v>
      </c>
      <c r="BE26">
        <v>-0.4</v>
      </c>
      <c r="BF26">
        <v>-0.5</v>
      </c>
    </row>
    <row r="27" spans="1:58">
      <c r="A27">
        <v>21</v>
      </c>
      <c r="B27" t="s">
        <v>17</v>
      </c>
      <c r="C27">
        <v>119.2</v>
      </c>
      <c r="D27">
        <v>123.5</v>
      </c>
      <c r="E27">
        <v>133.5</v>
      </c>
      <c r="F27">
        <v>142.1</v>
      </c>
      <c r="G27">
        <v>153.69999999999999</v>
      </c>
      <c r="H27">
        <v>168.3</v>
      </c>
      <c r="I27">
        <v>184.1</v>
      </c>
      <c r="J27">
        <v>190.5</v>
      </c>
      <c r="K27">
        <v>207.1</v>
      </c>
      <c r="L27">
        <v>223.9</v>
      </c>
      <c r="M27">
        <v>227.8</v>
      </c>
      <c r="N27">
        <v>247.1</v>
      </c>
      <c r="O27">
        <v>279.7</v>
      </c>
      <c r="P27">
        <v>316.7</v>
      </c>
      <c r="Q27">
        <v>336.7</v>
      </c>
      <c r="R27">
        <v>347.9</v>
      </c>
      <c r="S27">
        <v>395.7</v>
      </c>
      <c r="T27">
        <v>467.4</v>
      </c>
      <c r="U27">
        <v>558.20000000000005</v>
      </c>
      <c r="V27">
        <v>641.79999999999995</v>
      </c>
      <c r="W27">
        <v>672.4</v>
      </c>
      <c r="X27">
        <v>748.8</v>
      </c>
      <c r="Y27">
        <v>752.9</v>
      </c>
      <c r="Z27">
        <v>814.4</v>
      </c>
      <c r="AA27">
        <v>947.9</v>
      </c>
      <c r="AB27">
        <v>1027.7</v>
      </c>
      <c r="AC27">
        <v>1080.7</v>
      </c>
      <c r="AD27">
        <v>1119.7</v>
      </c>
      <c r="AE27">
        <v>1176.9000000000001</v>
      </c>
      <c r="AF27">
        <v>1242.4000000000001</v>
      </c>
      <c r="AG27">
        <v>1269.3</v>
      </c>
      <c r="AH27">
        <v>1238.8</v>
      </c>
      <c r="AI27">
        <v>1292.8</v>
      </c>
      <c r="AJ27">
        <v>1377.9</v>
      </c>
      <c r="AK27">
        <v>1486.9</v>
      </c>
      <c r="AL27">
        <v>1594</v>
      </c>
      <c r="AM27">
        <v>1721.2</v>
      </c>
      <c r="AN27">
        <v>1854.2</v>
      </c>
      <c r="AO27">
        <v>2013</v>
      </c>
      <c r="AP27">
        <v>2191.8000000000002</v>
      </c>
      <c r="AQ27">
        <v>2369.5</v>
      </c>
      <c r="AR27">
        <v>2380.6</v>
      </c>
      <c r="AS27">
        <v>2350.1</v>
      </c>
      <c r="AT27">
        <v>2473.9</v>
      </c>
      <c r="AU27">
        <v>2701.3</v>
      </c>
      <c r="AV27">
        <v>2981.2</v>
      </c>
      <c r="AW27">
        <v>3166</v>
      </c>
      <c r="AX27">
        <v>3201.5</v>
      </c>
      <c r="AY27">
        <v>3091.4</v>
      </c>
      <c r="AZ27">
        <v>2672.7</v>
      </c>
      <c r="BA27">
        <v>2691.1</v>
      </c>
      <c r="BB27">
        <v>2836</v>
      </c>
      <c r="BC27">
        <v>3064.3</v>
      </c>
      <c r="BD27">
        <v>3206.2</v>
      </c>
      <c r="BE27">
        <v>3415.5</v>
      </c>
      <c r="BF27">
        <v>3576.6</v>
      </c>
    </row>
    <row r="28" spans="1:58">
      <c r="A28">
        <v>22</v>
      </c>
      <c r="B28" t="s">
        <v>7</v>
      </c>
      <c r="C28">
        <v>25.7</v>
      </c>
      <c r="D28">
        <v>25.1</v>
      </c>
      <c r="E28">
        <v>26.7</v>
      </c>
      <c r="F28">
        <v>28.8</v>
      </c>
      <c r="G28">
        <v>30.7</v>
      </c>
      <c r="H28">
        <v>32.1</v>
      </c>
      <c r="I28">
        <v>31.2</v>
      </c>
      <c r="J28">
        <v>31.7</v>
      </c>
      <c r="K28">
        <v>35.9</v>
      </c>
      <c r="L28">
        <v>38.5</v>
      </c>
      <c r="M28">
        <v>37.5</v>
      </c>
      <c r="N28">
        <v>48.7</v>
      </c>
      <c r="O28">
        <v>60.2</v>
      </c>
      <c r="P28">
        <v>66.7</v>
      </c>
      <c r="Q28">
        <v>61.7</v>
      </c>
      <c r="R28">
        <v>64.2</v>
      </c>
      <c r="S28">
        <v>83</v>
      </c>
      <c r="T28">
        <v>108.7</v>
      </c>
      <c r="U28">
        <v>126.5</v>
      </c>
      <c r="V28">
        <v>130.4</v>
      </c>
      <c r="W28">
        <v>116.9</v>
      </c>
      <c r="X28">
        <v>117.4</v>
      </c>
      <c r="Y28">
        <v>110.3</v>
      </c>
      <c r="Z28">
        <v>152.69999999999999</v>
      </c>
      <c r="AA28">
        <v>178.4</v>
      </c>
      <c r="AB28">
        <v>185.3</v>
      </c>
      <c r="AC28">
        <v>215.1</v>
      </c>
      <c r="AD28">
        <v>235.5</v>
      </c>
      <c r="AE28">
        <v>249</v>
      </c>
      <c r="AF28">
        <v>251.1</v>
      </c>
      <c r="AG28">
        <v>239.9</v>
      </c>
      <c r="AH28">
        <v>230.7</v>
      </c>
      <c r="AI28">
        <v>265.3</v>
      </c>
      <c r="AJ28">
        <v>291</v>
      </c>
      <c r="AK28">
        <v>326</v>
      </c>
      <c r="AL28">
        <v>318.2</v>
      </c>
      <c r="AM28">
        <v>354</v>
      </c>
      <c r="AN28">
        <v>380.5</v>
      </c>
      <c r="AO28">
        <v>435.3</v>
      </c>
      <c r="AP28">
        <v>474</v>
      </c>
      <c r="AQ28">
        <v>503.1</v>
      </c>
      <c r="AR28">
        <v>534.9</v>
      </c>
      <c r="AS28">
        <v>580.1</v>
      </c>
      <c r="AT28">
        <v>653.9</v>
      </c>
      <c r="AU28">
        <v>765.9</v>
      </c>
      <c r="AV28">
        <v>865</v>
      </c>
      <c r="AW28">
        <v>860.1</v>
      </c>
      <c r="AX28">
        <v>736.1</v>
      </c>
      <c r="AY28">
        <v>580.4</v>
      </c>
      <c r="AZ28">
        <v>468.1</v>
      </c>
      <c r="BA28">
        <v>452.4</v>
      </c>
      <c r="BB28">
        <v>451.9</v>
      </c>
      <c r="BC28">
        <v>505.3</v>
      </c>
      <c r="BD28">
        <v>571.20000000000005</v>
      </c>
      <c r="BE28">
        <v>610.79999999999995</v>
      </c>
      <c r="BF28">
        <v>688.1</v>
      </c>
    </row>
    <row r="29" spans="1:58">
      <c r="A29">
        <v>23</v>
      </c>
      <c r="B29" t="s">
        <v>8</v>
      </c>
      <c r="C29">
        <v>15.1</v>
      </c>
      <c r="D29">
        <v>16.100000000000001</v>
      </c>
      <c r="E29">
        <v>18.3</v>
      </c>
      <c r="F29">
        <v>20.2</v>
      </c>
      <c r="G29">
        <v>21.9</v>
      </c>
      <c r="H29">
        <v>23.2</v>
      </c>
      <c r="I29">
        <v>23.9</v>
      </c>
      <c r="J29">
        <v>23.4</v>
      </c>
      <c r="K29">
        <v>26.7</v>
      </c>
      <c r="L29">
        <v>31.2</v>
      </c>
      <c r="M29">
        <v>32.6</v>
      </c>
      <c r="N29">
        <v>37.799999999999997</v>
      </c>
      <c r="O29">
        <v>44</v>
      </c>
      <c r="P29">
        <v>49.3</v>
      </c>
      <c r="Q29">
        <v>45.6</v>
      </c>
      <c r="R29">
        <v>42.4</v>
      </c>
      <c r="S29">
        <v>47.4</v>
      </c>
      <c r="T29">
        <v>57.1</v>
      </c>
      <c r="U29">
        <v>72.5</v>
      </c>
      <c r="V29">
        <v>90.7</v>
      </c>
      <c r="W29">
        <v>87.8</v>
      </c>
      <c r="X29">
        <v>103.3</v>
      </c>
      <c r="Y29">
        <v>94.2</v>
      </c>
      <c r="Z29">
        <v>96.2</v>
      </c>
      <c r="AA29">
        <v>114.2</v>
      </c>
      <c r="AB29">
        <v>126.4</v>
      </c>
      <c r="AC29">
        <v>130.1</v>
      </c>
      <c r="AD29">
        <v>133.80000000000001</v>
      </c>
      <c r="AE29">
        <v>136.9</v>
      </c>
      <c r="AF29">
        <v>139.80000000000001</v>
      </c>
      <c r="AG29">
        <v>123.3</v>
      </c>
      <c r="AH29">
        <v>107.9</v>
      </c>
      <c r="AI29">
        <v>105</v>
      </c>
      <c r="AJ29">
        <v>121</v>
      </c>
      <c r="AK29">
        <v>130.9</v>
      </c>
      <c r="AL29">
        <v>147.9</v>
      </c>
      <c r="AM29">
        <v>154.9</v>
      </c>
      <c r="AN29">
        <v>167.9</v>
      </c>
      <c r="AO29">
        <v>181.3</v>
      </c>
      <c r="AP29">
        <v>203.6</v>
      </c>
      <c r="AQ29">
        <v>221.6</v>
      </c>
      <c r="AR29">
        <v>220.5</v>
      </c>
      <c r="AS29">
        <v>229.3</v>
      </c>
      <c r="AT29">
        <v>238.3</v>
      </c>
      <c r="AU29">
        <v>260.3</v>
      </c>
      <c r="AV29">
        <v>289.2</v>
      </c>
      <c r="AW29">
        <v>305</v>
      </c>
      <c r="AX29">
        <v>313.5</v>
      </c>
      <c r="AY29">
        <v>307.5</v>
      </c>
      <c r="AZ29">
        <v>248.8</v>
      </c>
      <c r="BA29">
        <v>243.1</v>
      </c>
      <c r="BB29">
        <v>274.8</v>
      </c>
      <c r="BC29">
        <v>312.60000000000002</v>
      </c>
      <c r="BD29">
        <v>336.5</v>
      </c>
      <c r="BE29">
        <v>366.9</v>
      </c>
      <c r="BF29">
        <v>382</v>
      </c>
    </row>
    <row r="30" spans="1:58">
      <c r="A30">
        <v>24</v>
      </c>
      <c r="B30" t="s">
        <v>9</v>
      </c>
      <c r="C30">
        <v>40.4</v>
      </c>
      <c r="D30">
        <v>40.4</v>
      </c>
      <c r="E30">
        <v>43.6</v>
      </c>
      <c r="F30">
        <v>46.4</v>
      </c>
      <c r="G30">
        <v>51.8</v>
      </c>
      <c r="H30">
        <v>61.6</v>
      </c>
      <c r="I30">
        <v>71.900000000000006</v>
      </c>
      <c r="J30">
        <v>73.8</v>
      </c>
      <c r="K30">
        <v>80.2</v>
      </c>
      <c r="L30">
        <v>89.2</v>
      </c>
      <c r="M30">
        <v>92.2</v>
      </c>
      <c r="N30">
        <v>95.2</v>
      </c>
      <c r="O30">
        <v>107.7</v>
      </c>
      <c r="P30">
        <v>125.5</v>
      </c>
      <c r="Q30">
        <v>141.30000000000001</v>
      </c>
      <c r="R30">
        <v>144</v>
      </c>
      <c r="S30">
        <v>161.69999999999999</v>
      </c>
      <c r="T30">
        <v>192.9</v>
      </c>
      <c r="U30">
        <v>233.3</v>
      </c>
      <c r="V30">
        <v>274.60000000000002</v>
      </c>
      <c r="W30">
        <v>300.10000000000002</v>
      </c>
      <c r="X30">
        <v>343.1</v>
      </c>
      <c r="Y30">
        <v>350.1</v>
      </c>
      <c r="Z30">
        <v>348.3</v>
      </c>
      <c r="AA30">
        <v>405.6</v>
      </c>
      <c r="AB30">
        <v>431.1</v>
      </c>
      <c r="AC30">
        <v>426.2</v>
      </c>
      <c r="AD30">
        <v>421.4</v>
      </c>
      <c r="AE30">
        <v>450.6</v>
      </c>
      <c r="AF30">
        <v>489.9</v>
      </c>
      <c r="AG30">
        <v>526.79999999999995</v>
      </c>
      <c r="AH30">
        <v>524.9</v>
      </c>
      <c r="AI30">
        <v>545.1</v>
      </c>
      <c r="AJ30">
        <v>584.4</v>
      </c>
      <c r="AK30">
        <v>638.9</v>
      </c>
      <c r="AL30">
        <v>721.5</v>
      </c>
      <c r="AM30">
        <v>782.5</v>
      </c>
      <c r="AN30">
        <v>860.6</v>
      </c>
      <c r="AO30">
        <v>915.2</v>
      </c>
      <c r="AP30">
        <v>991.2</v>
      </c>
      <c r="AQ30">
        <v>1095.7</v>
      </c>
      <c r="AR30">
        <v>1057.4000000000001</v>
      </c>
      <c r="AS30">
        <v>941.2</v>
      </c>
      <c r="AT30">
        <v>960</v>
      </c>
      <c r="AU30">
        <v>1010.1</v>
      </c>
      <c r="AV30">
        <v>1133.4000000000001</v>
      </c>
      <c r="AW30">
        <v>1259.9000000000001</v>
      </c>
      <c r="AX30">
        <v>1348.2</v>
      </c>
      <c r="AY30">
        <v>1372.7</v>
      </c>
      <c r="AZ30">
        <v>1141.9000000000001</v>
      </c>
      <c r="BA30">
        <v>1181</v>
      </c>
      <c r="BB30">
        <v>1303.9000000000001</v>
      </c>
      <c r="BC30">
        <v>1439.9</v>
      </c>
      <c r="BD30">
        <v>1505</v>
      </c>
      <c r="BE30">
        <v>1625.5</v>
      </c>
      <c r="BF30">
        <v>1654.6</v>
      </c>
    </row>
    <row r="31" spans="1:58">
      <c r="A31">
        <v>25</v>
      </c>
      <c r="B31" t="s">
        <v>18</v>
      </c>
      <c r="C31">
        <v>2</v>
      </c>
      <c r="D31">
        <v>2</v>
      </c>
      <c r="E31">
        <v>2.2999999999999998</v>
      </c>
      <c r="F31">
        <v>2.2000000000000002</v>
      </c>
      <c r="G31">
        <v>2.9</v>
      </c>
      <c r="H31">
        <v>3.5</v>
      </c>
      <c r="I31">
        <v>3.6</v>
      </c>
      <c r="J31">
        <v>4</v>
      </c>
      <c r="K31">
        <v>5.0999999999999996</v>
      </c>
      <c r="L31">
        <v>5.5</v>
      </c>
      <c r="M31">
        <v>5.8</v>
      </c>
      <c r="N31">
        <v>6.9</v>
      </c>
      <c r="O31">
        <v>7.2</v>
      </c>
      <c r="P31">
        <v>9.5</v>
      </c>
      <c r="Q31">
        <v>11.9</v>
      </c>
      <c r="R31">
        <v>12.9</v>
      </c>
      <c r="S31">
        <v>14.1</v>
      </c>
      <c r="T31">
        <v>15.6</v>
      </c>
      <c r="U31">
        <v>20.3</v>
      </c>
      <c r="V31">
        <v>26</v>
      </c>
      <c r="W31">
        <v>31.7</v>
      </c>
      <c r="X31">
        <v>37.6</v>
      </c>
      <c r="Y31">
        <v>41.4</v>
      </c>
      <c r="Z31">
        <v>46.1</v>
      </c>
      <c r="AA31">
        <v>56.5</v>
      </c>
      <c r="AB31">
        <v>65.099999999999994</v>
      </c>
      <c r="AC31">
        <v>71.2</v>
      </c>
      <c r="AD31">
        <v>74.3</v>
      </c>
      <c r="AE31">
        <v>81.900000000000006</v>
      </c>
      <c r="AF31">
        <v>91.3</v>
      </c>
      <c r="AG31">
        <v>88.9</v>
      </c>
      <c r="AH31">
        <v>81.3</v>
      </c>
      <c r="AI31">
        <v>81.3</v>
      </c>
      <c r="AJ31">
        <v>89.6</v>
      </c>
      <c r="AK31">
        <v>96.9</v>
      </c>
      <c r="AL31">
        <v>98.7</v>
      </c>
      <c r="AM31">
        <v>109.9</v>
      </c>
      <c r="AN31">
        <v>115.7</v>
      </c>
      <c r="AO31">
        <v>139.9</v>
      </c>
      <c r="AP31">
        <v>154.69999999999999</v>
      </c>
      <c r="AQ31">
        <v>158.80000000000001</v>
      </c>
      <c r="AR31">
        <v>154.1</v>
      </c>
      <c r="AS31">
        <v>155.9</v>
      </c>
      <c r="AT31">
        <v>156.5</v>
      </c>
      <c r="AU31">
        <v>176.5</v>
      </c>
      <c r="AV31">
        <v>180</v>
      </c>
      <c r="AW31">
        <v>188.7</v>
      </c>
      <c r="AX31">
        <v>211.5</v>
      </c>
      <c r="AY31">
        <v>196.2</v>
      </c>
      <c r="AZ31">
        <v>166.9</v>
      </c>
      <c r="BA31">
        <v>162.80000000000001</v>
      </c>
      <c r="BB31">
        <v>167.5</v>
      </c>
      <c r="BC31">
        <v>192.1</v>
      </c>
      <c r="BD31">
        <v>201.3</v>
      </c>
      <c r="BE31">
        <v>217.7</v>
      </c>
      <c r="BF31">
        <v>238.5</v>
      </c>
    </row>
    <row r="32" spans="1:58">
      <c r="A32">
        <v>26</v>
      </c>
      <c r="B32" t="s">
        <v>11</v>
      </c>
      <c r="C32">
        <v>21.9</v>
      </c>
      <c r="D32">
        <v>24.6</v>
      </c>
      <c r="E32">
        <v>26.5</v>
      </c>
      <c r="F32">
        <v>26.7</v>
      </c>
      <c r="G32">
        <v>27.1</v>
      </c>
      <c r="H32">
        <v>26.7</v>
      </c>
      <c r="I32">
        <v>30.1</v>
      </c>
      <c r="J32">
        <v>31.9</v>
      </c>
      <c r="K32">
        <v>31.1</v>
      </c>
      <c r="L32">
        <v>30.7</v>
      </c>
      <c r="M32">
        <v>30.5</v>
      </c>
      <c r="N32">
        <v>27.8</v>
      </c>
      <c r="O32">
        <v>29.3</v>
      </c>
      <c r="P32">
        <v>31.7</v>
      </c>
      <c r="Q32">
        <v>35.700000000000003</v>
      </c>
      <c r="R32">
        <v>39.799999999999997</v>
      </c>
      <c r="S32">
        <v>44.7</v>
      </c>
      <c r="T32">
        <v>49.2</v>
      </c>
      <c r="U32">
        <v>54.7</v>
      </c>
      <c r="V32">
        <v>61.7</v>
      </c>
      <c r="W32">
        <v>70.3</v>
      </c>
      <c r="X32">
        <v>80.400000000000006</v>
      </c>
      <c r="Y32">
        <v>90</v>
      </c>
      <c r="Z32">
        <v>102.3</v>
      </c>
      <c r="AA32">
        <v>115.6</v>
      </c>
      <c r="AB32">
        <v>132.5</v>
      </c>
      <c r="AC32">
        <v>141.9</v>
      </c>
      <c r="AD32">
        <v>152.4</v>
      </c>
      <c r="AE32">
        <v>148</v>
      </c>
      <c r="AF32">
        <v>151.19999999999999</v>
      </c>
      <c r="AG32">
        <v>158.19999999999999</v>
      </c>
      <c r="AH32">
        <v>156.80000000000001</v>
      </c>
      <c r="AI32">
        <v>156.4</v>
      </c>
      <c r="AJ32">
        <v>150.69999999999999</v>
      </c>
      <c r="AK32">
        <v>145.4</v>
      </c>
      <c r="AL32">
        <v>147.69999999999999</v>
      </c>
      <c r="AM32">
        <v>149.80000000000001</v>
      </c>
      <c r="AN32">
        <v>143.69999999999999</v>
      </c>
      <c r="AO32">
        <v>147.69999999999999</v>
      </c>
      <c r="AP32">
        <v>154.9</v>
      </c>
      <c r="AQ32">
        <v>157.4</v>
      </c>
      <c r="AR32">
        <v>163.80000000000001</v>
      </c>
      <c r="AS32">
        <v>180.3</v>
      </c>
      <c r="AT32">
        <v>196.4</v>
      </c>
      <c r="AU32">
        <v>211</v>
      </c>
      <c r="AV32">
        <v>222.9</v>
      </c>
      <c r="AW32">
        <v>238</v>
      </c>
      <c r="AX32">
        <v>251.4</v>
      </c>
      <c r="AY32">
        <v>275.8</v>
      </c>
      <c r="AZ32">
        <v>284</v>
      </c>
      <c r="BA32">
        <v>300</v>
      </c>
      <c r="BB32">
        <v>297.39999999999998</v>
      </c>
      <c r="BC32">
        <v>284.7</v>
      </c>
      <c r="BD32">
        <v>268.39999999999998</v>
      </c>
      <c r="BE32">
        <v>262.89999999999998</v>
      </c>
      <c r="BF32">
        <v>261.2</v>
      </c>
    </row>
    <row r="33" spans="1:58">
      <c r="A33">
        <v>27</v>
      </c>
      <c r="B33" t="s">
        <v>12</v>
      </c>
      <c r="C33">
        <v>14.1</v>
      </c>
      <c r="D33">
        <v>15.3</v>
      </c>
      <c r="E33">
        <v>16.100000000000001</v>
      </c>
      <c r="F33">
        <v>17.8</v>
      </c>
      <c r="G33">
        <v>19.3</v>
      </c>
      <c r="H33">
        <v>21.2</v>
      </c>
      <c r="I33">
        <v>23.5</v>
      </c>
      <c r="J33">
        <v>25.7</v>
      </c>
      <c r="K33">
        <v>28.1</v>
      </c>
      <c r="L33">
        <v>28.8</v>
      </c>
      <c r="M33">
        <v>29.3</v>
      </c>
      <c r="N33">
        <v>30.7</v>
      </c>
      <c r="O33">
        <v>31.3</v>
      </c>
      <c r="P33">
        <v>34</v>
      </c>
      <c r="Q33">
        <v>40.5</v>
      </c>
      <c r="R33">
        <v>44.5</v>
      </c>
      <c r="S33">
        <v>44.9</v>
      </c>
      <c r="T33">
        <v>44</v>
      </c>
      <c r="U33">
        <v>50.8</v>
      </c>
      <c r="V33">
        <v>58.4</v>
      </c>
      <c r="W33">
        <v>65.7</v>
      </c>
      <c r="X33">
        <v>66.900000000000006</v>
      </c>
      <c r="Y33">
        <v>67</v>
      </c>
      <c r="Z33">
        <v>68.8</v>
      </c>
      <c r="AA33">
        <v>77.599999999999994</v>
      </c>
      <c r="AB33">
        <v>87.3</v>
      </c>
      <c r="AC33">
        <v>96.2</v>
      </c>
      <c r="AD33">
        <v>102.2</v>
      </c>
      <c r="AE33">
        <v>110.4</v>
      </c>
      <c r="AF33">
        <v>119.2</v>
      </c>
      <c r="AG33">
        <v>132.19999999999999</v>
      </c>
      <c r="AH33">
        <v>137.30000000000001</v>
      </c>
      <c r="AI33">
        <v>139.69999999999999</v>
      </c>
      <c r="AJ33">
        <v>141.19999999999999</v>
      </c>
      <c r="AK33">
        <v>148.80000000000001</v>
      </c>
      <c r="AL33">
        <v>160</v>
      </c>
      <c r="AM33">
        <v>170.2</v>
      </c>
      <c r="AN33">
        <v>185.8</v>
      </c>
      <c r="AO33">
        <v>193.7</v>
      </c>
      <c r="AP33">
        <v>213.6</v>
      </c>
      <c r="AQ33">
        <v>232.9</v>
      </c>
      <c r="AR33">
        <v>249.8</v>
      </c>
      <c r="AS33">
        <v>263.3</v>
      </c>
      <c r="AT33">
        <v>268.89999999999998</v>
      </c>
      <c r="AU33">
        <v>277.5</v>
      </c>
      <c r="AV33">
        <v>290.8</v>
      </c>
      <c r="AW33">
        <v>314.3</v>
      </c>
      <c r="AX33">
        <v>340.8</v>
      </c>
      <c r="AY33">
        <v>358.8</v>
      </c>
      <c r="AZ33">
        <v>363</v>
      </c>
      <c r="BA33">
        <v>351.9</v>
      </c>
      <c r="BB33">
        <v>340.5</v>
      </c>
      <c r="BC33">
        <v>329.7</v>
      </c>
      <c r="BD33">
        <v>323.89999999999998</v>
      </c>
      <c r="BE33">
        <v>331.6</v>
      </c>
      <c r="BF33">
        <v>352.2</v>
      </c>
    </row>
    <row r="34" spans="1:58">
      <c r="A34">
        <v>28</v>
      </c>
      <c r="B34" t="s">
        <v>19</v>
      </c>
      <c r="C34">
        <v>67.900000000000006</v>
      </c>
      <c r="D34">
        <v>70.599999999999994</v>
      </c>
      <c r="E34">
        <v>74.099999999999994</v>
      </c>
      <c r="F34">
        <v>78</v>
      </c>
      <c r="G34">
        <v>82.4</v>
      </c>
      <c r="H34">
        <v>88</v>
      </c>
      <c r="I34">
        <v>95.3</v>
      </c>
      <c r="J34">
        <v>103.5</v>
      </c>
      <c r="K34">
        <v>113.3</v>
      </c>
      <c r="L34">
        <v>124.9</v>
      </c>
      <c r="M34">
        <v>136.80000000000001</v>
      </c>
      <c r="N34">
        <v>148.9</v>
      </c>
      <c r="O34">
        <v>160.9</v>
      </c>
      <c r="P34">
        <v>178.1</v>
      </c>
      <c r="Q34">
        <v>206.2</v>
      </c>
      <c r="R34">
        <v>237.5</v>
      </c>
      <c r="S34">
        <v>259.2</v>
      </c>
      <c r="T34">
        <v>288.3</v>
      </c>
      <c r="U34">
        <v>325.10000000000002</v>
      </c>
      <c r="V34">
        <v>371.1</v>
      </c>
      <c r="W34">
        <v>426</v>
      </c>
      <c r="X34">
        <v>485</v>
      </c>
      <c r="Y34">
        <v>534.29999999999995</v>
      </c>
      <c r="Z34">
        <v>560.5</v>
      </c>
      <c r="AA34">
        <v>594.29999999999995</v>
      </c>
      <c r="AB34">
        <v>636.70000000000005</v>
      </c>
      <c r="AC34">
        <v>682.2</v>
      </c>
      <c r="AD34">
        <v>728</v>
      </c>
      <c r="AE34">
        <v>782.4</v>
      </c>
      <c r="AF34">
        <v>836.1</v>
      </c>
      <c r="AG34">
        <v>886.8</v>
      </c>
      <c r="AH34">
        <v>931.1</v>
      </c>
      <c r="AI34">
        <v>959.7</v>
      </c>
      <c r="AJ34">
        <v>1003.6</v>
      </c>
      <c r="AK34">
        <v>1055.5999999999999</v>
      </c>
      <c r="AL34">
        <v>1122.8</v>
      </c>
      <c r="AM34">
        <v>1176</v>
      </c>
      <c r="AN34">
        <v>1240</v>
      </c>
      <c r="AO34">
        <v>1310.3</v>
      </c>
      <c r="AP34">
        <v>1400.9</v>
      </c>
      <c r="AQ34">
        <v>1514.2</v>
      </c>
      <c r="AR34">
        <v>1604</v>
      </c>
      <c r="AS34">
        <v>1662.1</v>
      </c>
      <c r="AT34">
        <v>1727.2</v>
      </c>
      <c r="AU34">
        <v>1831.7</v>
      </c>
      <c r="AV34">
        <v>1982</v>
      </c>
      <c r="AW34">
        <v>2136</v>
      </c>
      <c r="AX34">
        <v>2264.4</v>
      </c>
      <c r="AY34">
        <v>2363.4</v>
      </c>
      <c r="AZ34">
        <v>2368.4</v>
      </c>
      <c r="BA34">
        <v>2381.6</v>
      </c>
      <c r="BB34">
        <v>2450.6</v>
      </c>
      <c r="BC34">
        <v>2534.1999999999998</v>
      </c>
      <c r="BD34">
        <v>2628.9</v>
      </c>
      <c r="BE34">
        <v>2745.2</v>
      </c>
      <c r="BF34">
        <v>2830.8</v>
      </c>
    </row>
    <row r="35" spans="1:58">
      <c r="A35">
        <v>29</v>
      </c>
      <c r="B35" t="s">
        <v>7</v>
      </c>
      <c r="C35">
        <v>8.1999999999999993</v>
      </c>
      <c r="D35">
        <v>8.5</v>
      </c>
      <c r="E35">
        <v>8.8000000000000007</v>
      </c>
      <c r="F35">
        <v>9.3000000000000007</v>
      </c>
      <c r="G35">
        <v>9.9</v>
      </c>
      <c r="H35">
        <v>10.7</v>
      </c>
      <c r="I35">
        <v>11.5</v>
      </c>
      <c r="J35">
        <v>12.4</v>
      </c>
      <c r="K35">
        <v>13.6</v>
      </c>
      <c r="L35">
        <v>15.2</v>
      </c>
      <c r="M35">
        <v>16.5</v>
      </c>
      <c r="N35">
        <v>18.2</v>
      </c>
      <c r="O35">
        <v>20.3</v>
      </c>
      <c r="P35">
        <v>23.3</v>
      </c>
      <c r="Q35">
        <v>27</v>
      </c>
      <c r="R35">
        <v>30.9</v>
      </c>
      <c r="S35">
        <v>34.299999999999997</v>
      </c>
      <c r="T35">
        <v>39.6</v>
      </c>
      <c r="U35">
        <v>46.6</v>
      </c>
      <c r="V35">
        <v>54.4</v>
      </c>
      <c r="W35">
        <v>62.2</v>
      </c>
      <c r="X35">
        <v>68.5</v>
      </c>
      <c r="Y35">
        <v>72.900000000000006</v>
      </c>
      <c r="Z35">
        <v>76</v>
      </c>
      <c r="AA35">
        <v>80.900000000000006</v>
      </c>
      <c r="AB35">
        <v>86.2</v>
      </c>
      <c r="AC35">
        <v>93.4</v>
      </c>
      <c r="AD35">
        <v>101.8</v>
      </c>
      <c r="AE35">
        <v>109.9</v>
      </c>
      <c r="AF35">
        <v>118.2</v>
      </c>
      <c r="AG35">
        <v>125.1</v>
      </c>
      <c r="AH35">
        <v>130.6</v>
      </c>
      <c r="AI35">
        <v>136.30000000000001</v>
      </c>
      <c r="AJ35">
        <v>145.69999999999999</v>
      </c>
      <c r="AK35">
        <v>155.30000000000001</v>
      </c>
      <c r="AL35">
        <v>164.8</v>
      </c>
      <c r="AM35">
        <v>172.7</v>
      </c>
      <c r="AN35">
        <v>182.1</v>
      </c>
      <c r="AO35">
        <v>194.5</v>
      </c>
      <c r="AP35">
        <v>210.9</v>
      </c>
      <c r="AQ35">
        <v>230.1</v>
      </c>
      <c r="AR35">
        <v>250.2</v>
      </c>
      <c r="AS35">
        <v>266.60000000000002</v>
      </c>
      <c r="AT35">
        <v>290.8</v>
      </c>
      <c r="AU35">
        <v>323.39999999999998</v>
      </c>
      <c r="AV35">
        <v>362.1</v>
      </c>
      <c r="AW35">
        <v>396.2</v>
      </c>
      <c r="AX35">
        <v>413.7</v>
      </c>
      <c r="AY35">
        <v>414.6</v>
      </c>
      <c r="AZ35">
        <v>403.3</v>
      </c>
      <c r="BA35">
        <v>400.5</v>
      </c>
      <c r="BB35">
        <v>398.2</v>
      </c>
      <c r="BC35">
        <v>404.6</v>
      </c>
      <c r="BD35">
        <v>427.7</v>
      </c>
      <c r="BE35">
        <v>456.3</v>
      </c>
      <c r="BF35">
        <v>471.8</v>
      </c>
    </row>
    <row r="36" spans="1:58">
      <c r="A36">
        <v>30</v>
      </c>
      <c r="B36" t="s">
        <v>8</v>
      </c>
      <c r="C36">
        <v>11.3</v>
      </c>
      <c r="D36">
        <v>11.5</v>
      </c>
      <c r="E36">
        <v>11.8</v>
      </c>
      <c r="F36">
        <v>12.2</v>
      </c>
      <c r="G36">
        <v>12.7</v>
      </c>
      <c r="H36">
        <v>13.5</v>
      </c>
      <c r="I36">
        <v>14.5</v>
      </c>
      <c r="J36">
        <v>15.4</v>
      </c>
      <c r="K36">
        <v>16.600000000000001</v>
      </c>
      <c r="L36">
        <v>18.100000000000001</v>
      </c>
      <c r="M36">
        <v>19.5</v>
      </c>
      <c r="N36">
        <v>21.3</v>
      </c>
      <c r="O36">
        <v>23.1</v>
      </c>
      <c r="P36">
        <v>25.5</v>
      </c>
      <c r="Q36">
        <v>29.3</v>
      </c>
      <c r="R36">
        <v>33.6</v>
      </c>
      <c r="S36">
        <v>36.299999999999997</v>
      </c>
      <c r="T36">
        <v>40.1</v>
      </c>
      <c r="U36">
        <v>45.2</v>
      </c>
      <c r="V36">
        <v>51.9</v>
      </c>
      <c r="W36">
        <v>59.3</v>
      </c>
      <c r="X36">
        <v>67</v>
      </c>
      <c r="Y36">
        <v>73.099999999999994</v>
      </c>
      <c r="Z36">
        <v>74.8</v>
      </c>
      <c r="AA36">
        <v>77.3</v>
      </c>
      <c r="AB36">
        <v>81</v>
      </c>
      <c r="AC36">
        <v>85.7</v>
      </c>
      <c r="AD36">
        <v>90.5</v>
      </c>
      <c r="AE36">
        <v>96</v>
      </c>
      <c r="AF36">
        <v>101.5</v>
      </c>
      <c r="AG36">
        <v>105.4</v>
      </c>
      <c r="AH36">
        <v>107.6</v>
      </c>
      <c r="AI36">
        <v>108.5</v>
      </c>
      <c r="AJ36">
        <v>111.3</v>
      </c>
      <c r="AK36">
        <v>115.2</v>
      </c>
      <c r="AL36">
        <v>120.6</v>
      </c>
      <c r="AM36">
        <v>124.9</v>
      </c>
      <c r="AN36">
        <v>130</v>
      </c>
      <c r="AO36">
        <v>136.69999999999999</v>
      </c>
      <c r="AP36">
        <v>145.4</v>
      </c>
      <c r="AQ36">
        <v>156.30000000000001</v>
      </c>
      <c r="AR36">
        <v>166.6</v>
      </c>
      <c r="AS36">
        <v>174.6</v>
      </c>
      <c r="AT36">
        <v>183.6</v>
      </c>
      <c r="AU36">
        <v>196.4</v>
      </c>
      <c r="AV36">
        <v>214.4</v>
      </c>
      <c r="AW36">
        <v>232.6</v>
      </c>
      <c r="AX36">
        <v>245.6</v>
      </c>
      <c r="AY36">
        <v>254.5</v>
      </c>
      <c r="AZ36">
        <v>253</v>
      </c>
      <c r="BA36">
        <v>251.8</v>
      </c>
      <c r="BB36">
        <v>265</v>
      </c>
      <c r="BC36">
        <v>273</v>
      </c>
      <c r="BD36">
        <v>284.39999999999998</v>
      </c>
      <c r="BE36">
        <v>298.60000000000002</v>
      </c>
      <c r="BF36">
        <v>308.7</v>
      </c>
    </row>
    <row r="37" spans="1:58">
      <c r="A37">
        <v>31</v>
      </c>
      <c r="B37" t="s">
        <v>9</v>
      </c>
      <c r="C37">
        <v>27.6</v>
      </c>
      <c r="D37">
        <v>28.6</v>
      </c>
      <c r="E37">
        <v>29.8</v>
      </c>
      <c r="F37">
        <v>31.3</v>
      </c>
      <c r="G37">
        <v>33.299999999999997</v>
      </c>
      <c r="H37">
        <v>35.799999999999997</v>
      </c>
      <c r="I37">
        <v>39.4</v>
      </c>
      <c r="J37">
        <v>43.5</v>
      </c>
      <c r="K37">
        <v>48.1</v>
      </c>
      <c r="L37">
        <v>53.5</v>
      </c>
      <c r="M37">
        <v>59.3</v>
      </c>
      <c r="N37">
        <v>64.7</v>
      </c>
      <c r="O37">
        <v>70.2</v>
      </c>
      <c r="P37">
        <v>78.2</v>
      </c>
      <c r="Q37">
        <v>91.4</v>
      </c>
      <c r="R37">
        <v>107.7</v>
      </c>
      <c r="S37">
        <v>118.3</v>
      </c>
      <c r="T37">
        <v>132.6</v>
      </c>
      <c r="U37">
        <v>150.19999999999999</v>
      </c>
      <c r="V37">
        <v>172.4</v>
      </c>
      <c r="W37">
        <v>198.9</v>
      </c>
      <c r="X37">
        <v>229.1</v>
      </c>
      <c r="Y37">
        <v>253.9</v>
      </c>
      <c r="Z37">
        <v>264.60000000000002</v>
      </c>
      <c r="AA37">
        <v>279</v>
      </c>
      <c r="AB37">
        <v>299</v>
      </c>
      <c r="AC37">
        <v>317.89999999999998</v>
      </c>
      <c r="AD37">
        <v>334.7</v>
      </c>
      <c r="AE37">
        <v>357.7</v>
      </c>
      <c r="AF37">
        <v>380.1</v>
      </c>
      <c r="AG37">
        <v>403</v>
      </c>
      <c r="AH37">
        <v>424.5</v>
      </c>
      <c r="AI37">
        <v>437.8</v>
      </c>
      <c r="AJ37">
        <v>457.9</v>
      </c>
      <c r="AK37">
        <v>484.8</v>
      </c>
      <c r="AL37">
        <v>523.70000000000005</v>
      </c>
      <c r="AM37">
        <v>557.4</v>
      </c>
      <c r="AN37">
        <v>598.4</v>
      </c>
      <c r="AO37">
        <v>638.20000000000005</v>
      </c>
      <c r="AP37">
        <v>683.4</v>
      </c>
      <c r="AQ37">
        <v>741.9</v>
      </c>
      <c r="AR37">
        <v>785.3</v>
      </c>
      <c r="AS37">
        <v>804.7</v>
      </c>
      <c r="AT37">
        <v>818</v>
      </c>
      <c r="AU37">
        <v>850.2</v>
      </c>
      <c r="AV37">
        <v>909.9</v>
      </c>
      <c r="AW37">
        <v>979.4</v>
      </c>
      <c r="AX37">
        <v>1040.3</v>
      </c>
      <c r="AY37">
        <v>1093.9000000000001</v>
      </c>
      <c r="AZ37">
        <v>1092</v>
      </c>
      <c r="BA37">
        <v>1094.5999999999999</v>
      </c>
      <c r="BB37">
        <v>1139.2</v>
      </c>
      <c r="BC37">
        <v>1186.2</v>
      </c>
      <c r="BD37">
        <v>1228.2</v>
      </c>
      <c r="BE37">
        <v>1282.8</v>
      </c>
      <c r="BF37">
        <v>1329.6</v>
      </c>
    </row>
    <row r="38" spans="1:58">
      <c r="A38">
        <v>32</v>
      </c>
      <c r="B38" t="s">
        <v>18</v>
      </c>
      <c r="C38">
        <v>1.2</v>
      </c>
      <c r="D38">
        <v>1.2</v>
      </c>
      <c r="E38">
        <v>1.3</v>
      </c>
      <c r="F38">
        <v>1.3</v>
      </c>
      <c r="G38">
        <v>1.4</v>
      </c>
      <c r="H38">
        <v>1.6</v>
      </c>
      <c r="I38">
        <v>1.8</v>
      </c>
      <c r="J38">
        <v>2</v>
      </c>
      <c r="K38">
        <v>2.2999999999999998</v>
      </c>
      <c r="L38">
        <v>2.6</v>
      </c>
      <c r="M38">
        <v>3</v>
      </c>
      <c r="N38">
        <v>3.4</v>
      </c>
      <c r="O38">
        <v>3.8</v>
      </c>
      <c r="P38">
        <v>4.5</v>
      </c>
      <c r="Q38">
        <v>5.4</v>
      </c>
      <c r="R38">
        <v>6.6</v>
      </c>
      <c r="S38">
        <v>7.6</v>
      </c>
      <c r="T38">
        <v>8.8000000000000007</v>
      </c>
      <c r="U38">
        <v>10.1</v>
      </c>
      <c r="V38">
        <v>12.1</v>
      </c>
      <c r="W38">
        <v>14.6</v>
      </c>
      <c r="X38">
        <v>17.399999999999999</v>
      </c>
      <c r="Y38">
        <v>20.5</v>
      </c>
      <c r="Z38">
        <v>23.3</v>
      </c>
      <c r="AA38">
        <v>26.4</v>
      </c>
      <c r="AB38">
        <v>30.3</v>
      </c>
      <c r="AC38">
        <v>34.5</v>
      </c>
      <c r="AD38">
        <v>39.299999999999997</v>
      </c>
      <c r="AE38">
        <v>44.7</v>
      </c>
      <c r="AF38">
        <v>50.3</v>
      </c>
      <c r="AG38">
        <v>55.5</v>
      </c>
      <c r="AH38">
        <v>59.7</v>
      </c>
      <c r="AI38">
        <v>61.6</v>
      </c>
      <c r="AJ38">
        <v>65</v>
      </c>
      <c r="AK38">
        <v>69</v>
      </c>
      <c r="AL38">
        <v>73.5</v>
      </c>
      <c r="AM38">
        <v>76.099999999999994</v>
      </c>
      <c r="AN38">
        <v>79.599999999999994</v>
      </c>
      <c r="AO38">
        <v>85.5</v>
      </c>
      <c r="AP38">
        <v>96.2</v>
      </c>
      <c r="AQ38">
        <v>108.3</v>
      </c>
      <c r="AR38">
        <v>115.6</v>
      </c>
      <c r="AS38">
        <v>122.1</v>
      </c>
      <c r="AT38">
        <v>130</v>
      </c>
      <c r="AU38">
        <v>139.30000000000001</v>
      </c>
      <c r="AV38">
        <v>148.9</v>
      </c>
      <c r="AW38">
        <v>156.80000000000001</v>
      </c>
      <c r="AX38">
        <v>165.4</v>
      </c>
      <c r="AY38">
        <v>173.9</v>
      </c>
      <c r="AZ38">
        <v>177.4</v>
      </c>
      <c r="BA38">
        <v>176.7</v>
      </c>
      <c r="BB38">
        <v>168.6</v>
      </c>
      <c r="BC38">
        <v>174.2</v>
      </c>
      <c r="BD38">
        <v>182.2</v>
      </c>
      <c r="BE38">
        <v>190.2</v>
      </c>
      <c r="BF38">
        <v>198.2</v>
      </c>
    </row>
    <row r="39" spans="1:58">
      <c r="A39">
        <v>33</v>
      </c>
      <c r="B39" t="s">
        <v>11</v>
      </c>
      <c r="C39">
        <v>15.1</v>
      </c>
      <c r="D39">
        <v>16</v>
      </c>
      <c r="E39">
        <v>17.100000000000001</v>
      </c>
      <c r="F39">
        <v>18.3</v>
      </c>
      <c r="G39">
        <v>19.2</v>
      </c>
      <c r="H39">
        <v>20</v>
      </c>
      <c r="I39">
        <v>21</v>
      </c>
      <c r="J39">
        <v>22.4</v>
      </c>
      <c r="K39">
        <v>24.1</v>
      </c>
      <c r="L39">
        <v>25.8</v>
      </c>
      <c r="M39">
        <v>27.6</v>
      </c>
      <c r="N39">
        <v>29</v>
      </c>
      <c r="O39">
        <v>30.1</v>
      </c>
      <c r="P39">
        <v>31.7</v>
      </c>
      <c r="Q39">
        <v>34.700000000000003</v>
      </c>
      <c r="R39">
        <v>37.799999999999997</v>
      </c>
      <c r="S39">
        <v>40.6</v>
      </c>
      <c r="T39">
        <v>43.7</v>
      </c>
      <c r="U39">
        <v>47.5</v>
      </c>
      <c r="V39">
        <v>51.8</v>
      </c>
      <c r="W39">
        <v>57.9</v>
      </c>
      <c r="X39">
        <v>65.3</v>
      </c>
      <c r="Y39">
        <v>72.7</v>
      </c>
      <c r="Z39">
        <v>79</v>
      </c>
      <c r="AA39">
        <v>86.4</v>
      </c>
      <c r="AB39">
        <v>93.3</v>
      </c>
      <c r="AC39">
        <v>100.3</v>
      </c>
      <c r="AD39">
        <v>107.5</v>
      </c>
      <c r="AE39">
        <v>116.3</v>
      </c>
      <c r="AF39">
        <v>124.2</v>
      </c>
      <c r="AG39">
        <v>131.1</v>
      </c>
      <c r="AH39">
        <v>137.9</v>
      </c>
      <c r="AI39">
        <v>141.4</v>
      </c>
      <c r="AJ39">
        <v>145.30000000000001</v>
      </c>
      <c r="AK39">
        <v>148.30000000000001</v>
      </c>
      <c r="AL39">
        <v>151.9</v>
      </c>
      <c r="AM39">
        <v>152.4</v>
      </c>
      <c r="AN39">
        <v>153</v>
      </c>
      <c r="AO39">
        <v>153.6</v>
      </c>
      <c r="AP39">
        <v>156.80000000000001</v>
      </c>
      <c r="AQ39">
        <v>161.5</v>
      </c>
      <c r="AR39">
        <v>163.30000000000001</v>
      </c>
      <c r="AS39">
        <v>165</v>
      </c>
      <c r="AT39">
        <v>170.3</v>
      </c>
      <c r="AU39">
        <v>178.6</v>
      </c>
      <c r="AV39">
        <v>189.4</v>
      </c>
      <c r="AW39">
        <v>200.7</v>
      </c>
      <c r="AX39">
        <v>212.8</v>
      </c>
      <c r="AY39">
        <v>226.3</v>
      </c>
      <c r="AZ39">
        <v>234.5</v>
      </c>
      <c r="BA39">
        <v>245.3</v>
      </c>
      <c r="BB39">
        <v>257.39999999999998</v>
      </c>
      <c r="BC39">
        <v>264.3</v>
      </c>
      <c r="BD39">
        <v>268</v>
      </c>
      <c r="BE39">
        <v>271.3</v>
      </c>
      <c r="BF39">
        <v>271.5</v>
      </c>
    </row>
    <row r="40" spans="1:58">
      <c r="A40">
        <v>34</v>
      </c>
      <c r="B40" t="s">
        <v>12</v>
      </c>
      <c r="C40">
        <v>4.5</v>
      </c>
      <c r="D40">
        <v>4.8</v>
      </c>
      <c r="E40">
        <v>5.2</v>
      </c>
      <c r="F40">
        <v>5.5</v>
      </c>
      <c r="G40">
        <v>5.9</v>
      </c>
      <c r="H40">
        <v>6.4</v>
      </c>
      <c r="I40">
        <v>7.1</v>
      </c>
      <c r="J40">
        <v>7.8</v>
      </c>
      <c r="K40">
        <v>8.6</v>
      </c>
      <c r="L40">
        <v>9.6999999999999993</v>
      </c>
      <c r="M40">
        <v>10.9</v>
      </c>
      <c r="N40">
        <v>12.2</v>
      </c>
      <c r="O40">
        <v>13.3</v>
      </c>
      <c r="P40">
        <v>14.9</v>
      </c>
      <c r="Q40">
        <v>18.3</v>
      </c>
      <c r="R40">
        <v>21</v>
      </c>
      <c r="S40">
        <v>22.1</v>
      </c>
      <c r="T40">
        <v>23.5</v>
      </c>
      <c r="U40">
        <v>25.5</v>
      </c>
      <c r="V40">
        <v>28.6</v>
      </c>
      <c r="W40">
        <v>33.1</v>
      </c>
      <c r="X40">
        <v>37.799999999999997</v>
      </c>
      <c r="Y40">
        <v>41.3</v>
      </c>
      <c r="Z40">
        <v>42.8</v>
      </c>
      <c r="AA40">
        <v>44.4</v>
      </c>
      <c r="AB40">
        <v>46.9</v>
      </c>
      <c r="AC40">
        <v>50.3</v>
      </c>
      <c r="AD40">
        <v>54.1</v>
      </c>
      <c r="AE40">
        <v>57.8</v>
      </c>
      <c r="AF40">
        <v>61.9</v>
      </c>
      <c r="AG40">
        <v>66.7</v>
      </c>
      <c r="AH40">
        <v>70.900000000000006</v>
      </c>
      <c r="AI40">
        <v>74.099999999999994</v>
      </c>
      <c r="AJ40">
        <v>78.3</v>
      </c>
      <c r="AK40">
        <v>82.9</v>
      </c>
      <c r="AL40">
        <v>88.3</v>
      </c>
      <c r="AM40">
        <v>92.6</v>
      </c>
      <c r="AN40">
        <v>96.9</v>
      </c>
      <c r="AO40">
        <v>101.8</v>
      </c>
      <c r="AP40">
        <v>108.1</v>
      </c>
      <c r="AQ40">
        <v>116.2</v>
      </c>
      <c r="AR40">
        <v>123</v>
      </c>
      <c r="AS40">
        <v>129</v>
      </c>
      <c r="AT40">
        <v>134.5</v>
      </c>
      <c r="AU40">
        <v>143.80000000000001</v>
      </c>
      <c r="AV40">
        <v>157.30000000000001</v>
      </c>
      <c r="AW40">
        <v>170.3</v>
      </c>
      <c r="AX40">
        <v>186.6</v>
      </c>
      <c r="AY40">
        <v>200.2</v>
      </c>
      <c r="AZ40">
        <v>208.2</v>
      </c>
      <c r="BA40">
        <v>212.7</v>
      </c>
      <c r="BB40">
        <v>222.2</v>
      </c>
      <c r="BC40">
        <v>231.9</v>
      </c>
      <c r="BD40">
        <v>238.5</v>
      </c>
      <c r="BE40">
        <v>246.1</v>
      </c>
      <c r="BF40">
        <v>251</v>
      </c>
    </row>
    <row r="41" spans="1:58">
      <c r="A41">
        <v>35</v>
      </c>
      <c r="B41" t="s">
        <v>20</v>
      </c>
      <c r="C41">
        <v>3.2</v>
      </c>
      <c r="D41">
        <v>3</v>
      </c>
      <c r="E41">
        <v>6.1</v>
      </c>
      <c r="F41">
        <v>5.6</v>
      </c>
      <c r="G41">
        <v>4.8</v>
      </c>
      <c r="H41">
        <v>9.1999999999999993</v>
      </c>
      <c r="I41">
        <v>13.6</v>
      </c>
      <c r="J41">
        <v>9.9</v>
      </c>
      <c r="K41">
        <v>9.1</v>
      </c>
      <c r="L41">
        <v>9.1999999999999993</v>
      </c>
      <c r="M41">
        <v>2</v>
      </c>
      <c r="N41">
        <v>8.3000000000000007</v>
      </c>
      <c r="O41">
        <v>9.1</v>
      </c>
      <c r="P41">
        <v>15.9</v>
      </c>
      <c r="Q41">
        <v>14</v>
      </c>
      <c r="R41">
        <v>-6.3</v>
      </c>
      <c r="S41">
        <v>17.100000000000001</v>
      </c>
      <c r="T41">
        <v>22.3</v>
      </c>
      <c r="U41">
        <v>25.8</v>
      </c>
      <c r="V41">
        <v>18</v>
      </c>
      <c r="W41">
        <v>-6.3</v>
      </c>
      <c r="X41">
        <v>29.8</v>
      </c>
      <c r="Y41">
        <v>-14.9</v>
      </c>
      <c r="Z41">
        <v>-5.8</v>
      </c>
      <c r="AA41">
        <v>65.400000000000006</v>
      </c>
      <c r="AB41">
        <v>21.8</v>
      </c>
      <c r="AC41">
        <v>6.6</v>
      </c>
      <c r="AD41">
        <v>27.1</v>
      </c>
      <c r="AE41">
        <v>18.5</v>
      </c>
      <c r="AF41">
        <v>27.7</v>
      </c>
      <c r="AG41">
        <v>14.5</v>
      </c>
      <c r="AH41">
        <v>-0.4</v>
      </c>
      <c r="AI41">
        <v>16.3</v>
      </c>
      <c r="AJ41">
        <v>20.8</v>
      </c>
      <c r="AK41">
        <v>63.8</v>
      </c>
      <c r="AL41">
        <v>31.2</v>
      </c>
      <c r="AM41">
        <v>30.8</v>
      </c>
      <c r="AN41">
        <v>70.900000000000006</v>
      </c>
      <c r="AO41">
        <v>63.7</v>
      </c>
      <c r="AP41">
        <v>60.8</v>
      </c>
      <c r="AQ41">
        <v>54.5</v>
      </c>
      <c r="AR41">
        <v>-38.299999999999997</v>
      </c>
      <c r="AS41">
        <v>18.5</v>
      </c>
      <c r="AT41">
        <v>19.3</v>
      </c>
      <c r="AU41">
        <v>63.9</v>
      </c>
      <c r="AV41">
        <v>59.6</v>
      </c>
      <c r="AW41">
        <v>67</v>
      </c>
      <c r="AX41">
        <v>34.5</v>
      </c>
      <c r="AY41">
        <v>-32</v>
      </c>
      <c r="AZ41">
        <v>-147.6</v>
      </c>
      <c r="BA41">
        <v>61.5</v>
      </c>
      <c r="BB41">
        <v>41.8</v>
      </c>
      <c r="BC41">
        <v>61.8</v>
      </c>
      <c r="BD41">
        <v>92.4</v>
      </c>
      <c r="BE41">
        <v>65.400000000000006</v>
      </c>
      <c r="BF41">
        <v>93.4</v>
      </c>
    </row>
    <row r="42" spans="1:58">
      <c r="A42">
        <v>36</v>
      </c>
      <c r="B42" t="s">
        <v>8</v>
      </c>
      <c r="C42">
        <v>1.2</v>
      </c>
      <c r="D42">
        <v>1.3</v>
      </c>
      <c r="E42">
        <v>1.8</v>
      </c>
      <c r="F42">
        <v>1.6</v>
      </c>
      <c r="G42">
        <v>0.1</v>
      </c>
      <c r="H42">
        <v>2.5</v>
      </c>
      <c r="I42">
        <v>1.6</v>
      </c>
      <c r="J42">
        <v>2.1</v>
      </c>
      <c r="K42">
        <v>2.4</v>
      </c>
      <c r="L42">
        <v>1.2</v>
      </c>
      <c r="M42">
        <v>-0.4</v>
      </c>
      <c r="N42">
        <v>2.5</v>
      </c>
      <c r="O42">
        <v>1.5</v>
      </c>
      <c r="P42">
        <v>3.4</v>
      </c>
      <c r="Q42">
        <v>-0.7</v>
      </c>
      <c r="R42">
        <v>2.1</v>
      </c>
      <c r="S42">
        <v>1.2</v>
      </c>
      <c r="T42">
        <v>6.1</v>
      </c>
      <c r="U42">
        <v>3.9</v>
      </c>
      <c r="V42">
        <v>4.8</v>
      </c>
      <c r="W42">
        <v>-5.7</v>
      </c>
      <c r="X42">
        <v>9.9</v>
      </c>
      <c r="Y42">
        <v>4.4000000000000004</v>
      </c>
      <c r="Z42">
        <v>-13.8</v>
      </c>
      <c r="AA42">
        <v>8</v>
      </c>
      <c r="AB42">
        <v>6.1</v>
      </c>
      <c r="AC42">
        <v>-1</v>
      </c>
      <c r="AD42">
        <v>-4.3</v>
      </c>
      <c r="AE42">
        <v>-9.5</v>
      </c>
      <c r="AF42">
        <v>1.5</v>
      </c>
      <c r="AG42">
        <v>2.9</v>
      </c>
      <c r="AH42">
        <v>-1.1000000000000001</v>
      </c>
      <c r="AI42">
        <v>6.4</v>
      </c>
      <c r="AJ42">
        <v>-4.0999999999999996</v>
      </c>
      <c r="AK42">
        <v>13.9</v>
      </c>
      <c r="AL42">
        <v>-7.3</v>
      </c>
      <c r="AM42">
        <v>9.3000000000000007</v>
      </c>
      <c r="AN42">
        <v>8.8000000000000007</v>
      </c>
      <c r="AO42">
        <v>6.6</v>
      </c>
      <c r="AP42">
        <v>3.6</v>
      </c>
      <c r="AQ42">
        <v>4.2</v>
      </c>
      <c r="AR42">
        <v>-4</v>
      </c>
      <c r="AS42">
        <v>0.2</v>
      </c>
      <c r="AT42">
        <v>2.2000000000000002</v>
      </c>
      <c r="AU42">
        <v>13.5</v>
      </c>
      <c r="AV42">
        <v>7.1</v>
      </c>
      <c r="AW42">
        <v>5.3</v>
      </c>
      <c r="AX42">
        <v>3.3</v>
      </c>
      <c r="AY42">
        <v>-2.2999999999999998</v>
      </c>
      <c r="AZ42">
        <v>-16.8</v>
      </c>
      <c r="BA42">
        <v>3.6</v>
      </c>
      <c r="BB42">
        <v>6.8</v>
      </c>
      <c r="BC42">
        <v>-4</v>
      </c>
      <c r="BD42">
        <v>18.8</v>
      </c>
      <c r="BE42">
        <v>7.6</v>
      </c>
      <c r="BF42">
        <v>12.2</v>
      </c>
    </row>
    <row r="43" spans="1:58">
      <c r="A43">
        <v>37</v>
      </c>
      <c r="B43" t="s">
        <v>9</v>
      </c>
      <c r="C43">
        <v>2.1</v>
      </c>
      <c r="D43">
        <v>1.6</v>
      </c>
      <c r="E43">
        <v>4.3</v>
      </c>
      <c r="F43">
        <v>4</v>
      </c>
      <c r="G43">
        <v>4.7</v>
      </c>
      <c r="H43">
        <v>6.7</v>
      </c>
      <c r="I43">
        <v>12</v>
      </c>
      <c r="J43">
        <v>7.8</v>
      </c>
      <c r="K43">
        <v>6.7</v>
      </c>
      <c r="L43">
        <v>8</v>
      </c>
      <c r="M43">
        <v>2.4</v>
      </c>
      <c r="N43">
        <v>5.8</v>
      </c>
      <c r="O43">
        <v>7.6</v>
      </c>
      <c r="P43">
        <v>12.5</v>
      </c>
      <c r="Q43">
        <v>14.6</v>
      </c>
      <c r="R43">
        <v>-8.3000000000000007</v>
      </c>
      <c r="S43">
        <v>16</v>
      </c>
      <c r="T43">
        <v>16.2</v>
      </c>
      <c r="U43">
        <v>21.9</v>
      </c>
      <c r="V43">
        <v>13.2</v>
      </c>
      <c r="W43">
        <v>-0.6</v>
      </c>
      <c r="X43">
        <v>19.899999999999999</v>
      </c>
      <c r="Y43">
        <v>-19.3</v>
      </c>
      <c r="Z43">
        <v>8</v>
      </c>
      <c r="AA43">
        <v>57.4</v>
      </c>
      <c r="AB43">
        <v>15.7</v>
      </c>
      <c r="AC43">
        <v>7.5</v>
      </c>
      <c r="AD43">
        <v>31.4</v>
      </c>
      <c r="AE43">
        <v>27.9</v>
      </c>
      <c r="AF43">
        <v>26.2</v>
      </c>
      <c r="AG43">
        <v>11.7</v>
      </c>
      <c r="AH43">
        <v>0.7</v>
      </c>
      <c r="AI43">
        <v>10</v>
      </c>
      <c r="AJ43">
        <v>24.9</v>
      </c>
      <c r="AK43">
        <v>49.9</v>
      </c>
      <c r="AL43">
        <v>38.5</v>
      </c>
      <c r="AM43">
        <v>21.5</v>
      </c>
      <c r="AN43">
        <v>62.2</v>
      </c>
      <c r="AO43">
        <v>57.2</v>
      </c>
      <c r="AP43">
        <v>57.2</v>
      </c>
      <c r="AQ43">
        <v>50.3</v>
      </c>
      <c r="AR43">
        <v>-34.299999999999997</v>
      </c>
      <c r="AS43">
        <v>18.3</v>
      </c>
      <c r="AT43">
        <v>17.100000000000001</v>
      </c>
      <c r="AU43">
        <v>50.3</v>
      </c>
      <c r="AV43">
        <v>52.5</v>
      </c>
      <c r="AW43">
        <v>61.7</v>
      </c>
      <c r="AX43">
        <v>31.2</v>
      </c>
      <c r="AY43">
        <v>-29.7</v>
      </c>
      <c r="AZ43">
        <v>-130.80000000000001</v>
      </c>
      <c r="BA43">
        <v>57.9</v>
      </c>
      <c r="BB43">
        <v>34.9</v>
      </c>
      <c r="BC43">
        <v>65.8</v>
      </c>
      <c r="BD43">
        <v>73.599999999999994</v>
      </c>
      <c r="BE43">
        <v>57.9</v>
      </c>
      <c r="BF43">
        <v>81.2</v>
      </c>
    </row>
    <row r="46" spans="1:58">
      <c r="B46" t="s">
        <v>41</v>
      </c>
      <c r="C46">
        <f>C27-C34+C41+C58</f>
        <v>2124.8000000000002</v>
      </c>
      <c r="D46">
        <f t="shared" ref="D46:BF46" si="0">D27-D34+D41</f>
        <v>55.900000000000006</v>
      </c>
      <c r="E46">
        <f t="shared" si="0"/>
        <v>65.5</v>
      </c>
      <c r="F46">
        <f t="shared" si="0"/>
        <v>69.699999999999989</v>
      </c>
      <c r="G46">
        <f t="shared" si="0"/>
        <v>76.09999999999998</v>
      </c>
      <c r="H46">
        <f t="shared" si="0"/>
        <v>89.500000000000014</v>
      </c>
      <c r="I46">
        <f t="shared" si="0"/>
        <v>102.39999999999999</v>
      </c>
      <c r="J46">
        <f t="shared" si="0"/>
        <v>96.9</v>
      </c>
      <c r="K46">
        <f t="shared" si="0"/>
        <v>102.89999999999999</v>
      </c>
      <c r="L46">
        <f t="shared" si="0"/>
        <v>108.2</v>
      </c>
      <c r="M46">
        <f t="shared" si="0"/>
        <v>93</v>
      </c>
      <c r="N46">
        <f t="shared" si="0"/>
        <v>106.49999999999999</v>
      </c>
      <c r="O46">
        <f t="shared" si="0"/>
        <v>127.89999999999998</v>
      </c>
      <c r="P46">
        <f t="shared" si="0"/>
        <v>154.5</v>
      </c>
      <c r="Q46">
        <f t="shared" si="0"/>
        <v>144.5</v>
      </c>
      <c r="R46">
        <f t="shared" si="0"/>
        <v>104.09999999999998</v>
      </c>
      <c r="S46">
        <f t="shared" si="0"/>
        <v>153.6</v>
      </c>
      <c r="T46">
        <f t="shared" si="0"/>
        <v>201.39999999999998</v>
      </c>
      <c r="U46">
        <f t="shared" si="0"/>
        <v>258.90000000000003</v>
      </c>
      <c r="V46">
        <f t="shared" si="0"/>
        <v>288.69999999999993</v>
      </c>
      <c r="W46">
        <f t="shared" si="0"/>
        <v>240.09999999999997</v>
      </c>
      <c r="X46">
        <f t="shared" si="0"/>
        <v>293.59999999999997</v>
      </c>
      <c r="Y46">
        <f t="shared" si="0"/>
        <v>203.70000000000002</v>
      </c>
      <c r="Z46">
        <f t="shared" si="0"/>
        <v>248.09999999999997</v>
      </c>
      <c r="AA46">
        <f t="shared" si="0"/>
        <v>419</v>
      </c>
      <c r="AB46">
        <f t="shared" si="0"/>
        <v>412.8</v>
      </c>
      <c r="AC46">
        <f t="shared" si="0"/>
        <v>405.1</v>
      </c>
      <c r="AD46">
        <f t="shared" si="0"/>
        <v>418.80000000000007</v>
      </c>
      <c r="AE46">
        <f t="shared" si="0"/>
        <v>413.00000000000011</v>
      </c>
      <c r="AF46">
        <f t="shared" si="0"/>
        <v>434.00000000000006</v>
      </c>
      <c r="AG46">
        <f t="shared" si="0"/>
        <v>397</v>
      </c>
      <c r="AH46">
        <f t="shared" si="0"/>
        <v>307.29999999999995</v>
      </c>
      <c r="AI46">
        <f t="shared" si="0"/>
        <v>349.39999999999992</v>
      </c>
      <c r="AJ46">
        <f t="shared" si="0"/>
        <v>395.10000000000008</v>
      </c>
      <c r="AK46">
        <f t="shared" si="0"/>
        <v>495.10000000000019</v>
      </c>
      <c r="AL46">
        <f t="shared" si="0"/>
        <v>502.40000000000003</v>
      </c>
      <c r="AM46">
        <f t="shared" si="0"/>
        <v>576</v>
      </c>
      <c r="AN46">
        <f t="shared" si="0"/>
        <v>685.1</v>
      </c>
      <c r="AO46">
        <f t="shared" si="0"/>
        <v>766.40000000000009</v>
      </c>
      <c r="AP46">
        <f t="shared" si="0"/>
        <v>851.7</v>
      </c>
      <c r="AQ46">
        <f t="shared" si="0"/>
        <v>909.8</v>
      </c>
      <c r="AR46">
        <f>AR27-AR34+AR41</f>
        <v>738.3</v>
      </c>
      <c r="AS46">
        <f t="shared" si="0"/>
        <v>706.5</v>
      </c>
      <c r="AT46">
        <f t="shared" si="0"/>
        <v>766</v>
      </c>
      <c r="AU46">
        <f t="shared" si="0"/>
        <v>933.50000000000011</v>
      </c>
      <c r="AV46">
        <f t="shared" si="0"/>
        <v>1058.7999999999997</v>
      </c>
      <c r="AW46">
        <f t="shared" si="0"/>
        <v>1097</v>
      </c>
      <c r="AX46">
        <f t="shared" si="0"/>
        <v>971.59999999999991</v>
      </c>
      <c r="AY46">
        <f t="shared" si="0"/>
        <v>696</v>
      </c>
      <c r="AZ46">
        <f t="shared" si="0"/>
        <v>156.69999999999973</v>
      </c>
      <c r="BA46">
        <f t="shared" si="0"/>
        <v>371</v>
      </c>
      <c r="BB46">
        <f t="shared" si="0"/>
        <v>427.2000000000001</v>
      </c>
      <c r="BC46">
        <f t="shared" si="0"/>
        <v>591.90000000000032</v>
      </c>
      <c r="BD46">
        <f t="shared" si="0"/>
        <v>669.6999999999997</v>
      </c>
      <c r="BE46">
        <f t="shared" si="0"/>
        <v>735.70000000000016</v>
      </c>
      <c r="BF46">
        <f t="shared" si="0"/>
        <v>839.1999999999997</v>
      </c>
    </row>
    <row r="47" spans="1:58">
      <c r="B47" s="1" t="s">
        <v>40</v>
      </c>
      <c r="C47">
        <f>C46</f>
        <v>2124.8000000000002</v>
      </c>
      <c r="D47">
        <f>C47+D46</f>
        <v>2180.7000000000003</v>
      </c>
      <c r="E47">
        <f t="shared" ref="E47:BE47" si="1">D47+E46</f>
        <v>2246.2000000000003</v>
      </c>
      <c r="F47">
        <f t="shared" si="1"/>
        <v>2315.9</v>
      </c>
      <c r="G47">
        <f t="shared" si="1"/>
        <v>2392</v>
      </c>
      <c r="H47">
        <f t="shared" si="1"/>
        <v>2481.5</v>
      </c>
      <c r="I47">
        <f t="shared" si="1"/>
        <v>2583.9</v>
      </c>
      <c r="J47">
        <f t="shared" si="1"/>
        <v>2680.8</v>
      </c>
      <c r="K47">
        <f t="shared" si="1"/>
        <v>2783.7000000000003</v>
      </c>
      <c r="L47">
        <f t="shared" si="1"/>
        <v>2891.9</v>
      </c>
      <c r="M47">
        <f t="shared" si="1"/>
        <v>2984.9</v>
      </c>
      <c r="N47">
        <f t="shared" si="1"/>
        <v>3091.4</v>
      </c>
      <c r="O47">
        <f t="shared" si="1"/>
        <v>3219.3</v>
      </c>
      <c r="P47">
        <f t="shared" si="1"/>
        <v>3373.8</v>
      </c>
      <c r="Q47">
        <f t="shared" si="1"/>
        <v>3518.3</v>
      </c>
      <c r="R47">
        <f t="shared" si="1"/>
        <v>3622.4</v>
      </c>
      <c r="S47">
        <f t="shared" si="1"/>
        <v>3776</v>
      </c>
      <c r="T47">
        <f t="shared" si="1"/>
        <v>3977.4</v>
      </c>
      <c r="U47">
        <f t="shared" si="1"/>
        <v>4236.3</v>
      </c>
      <c r="V47">
        <f t="shared" si="1"/>
        <v>4525</v>
      </c>
      <c r="W47">
        <f t="shared" si="1"/>
        <v>4765.1000000000004</v>
      </c>
      <c r="X47">
        <f t="shared" si="1"/>
        <v>5058.7000000000007</v>
      </c>
      <c r="Y47">
        <f t="shared" si="1"/>
        <v>5262.4000000000005</v>
      </c>
      <c r="Z47">
        <f t="shared" si="1"/>
        <v>5510.5000000000009</v>
      </c>
      <c r="AA47">
        <f t="shared" si="1"/>
        <v>5929.5000000000009</v>
      </c>
      <c r="AB47">
        <f t="shared" si="1"/>
        <v>6342.3000000000011</v>
      </c>
      <c r="AC47">
        <f t="shared" si="1"/>
        <v>6747.4000000000015</v>
      </c>
      <c r="AD47">
        <f t="shared" si="1"/>
        <v>7166.2000000000016</v>
      </c>
      <c r="AE47">
        <f t="shared" si="1"/>
        <v>7579.2000000000016</v>
      </c>
      <c r="AF47">
        <f t="shared" si="1"/>
        <v>8013.2000000000016</v>
      </c>
      <c r="AG47">
        <f t="shared" si="1"/>
        <v>8410.2000000000007</v>
      </c>
      <c r="AH47">
        <f t="shared" si="1"/>
        <v>8717.5</v>
      </c>
      <c r="AI47">
        <f t="shared" si="1"/>
        <v>9066.9</v>
      </c>
      <c r="AJ47">
        <f t="shared" si="1"/>
        <v>9462</v>
      </c>
      <c r="AK47">
        <f t="shared" si="1"/>
        <v>9957.1</v>
      </c>
      <c r="AL47">
        <f t="shared" si="1"/>
        <v>10459.5</v>
      </c>
      <c r="AM47">
        <f t="shared" si="1"/>
        <v>11035.5</v>
      </c>
      <c r="AN47">
        <f t="shared" si="1"/>
        <v>11720.6</v>
      </c>
      <c r="AO47">
        <f t="shared" si="1"/>
        <v>12487</v>
      </c>
      <c r="AP47">
        <f t="shared" si="1"/>
        <v>13338.7</v>
      </c>
      <c r="AQ47">
        <f t="shared" si="1"/>
        <v>14248.5</v>
      </c>
      <c r="AR47">
        <f t="shared" si="1"/>
        <v>14986.8</v>
      </c>
      <c r="AS47">
        <f t="shared" si="1"/>
        <v>15693.3</v>
      </c>
      <c r="AT47">
        <f t="shared" si="1"/>
        <v>16459.3</v>
      </c>
      <c r="AU47">
        <f t="shared" si="1"/>
        <v>17392.8</v>
      </c>
      <c r="AV47">
        <f t="shared" si="1"/>
        <v>18451.599999999999</v>
      </c>
      <c r="AW47">
        <f t="shared" si="1"/>
        <v>19548.599999999999</v>
      </c>
      <c r="AX47">
        <f t="shared" si="1"/>
        <v>20520.199999999997</v>
      </c>
      <c r="AY47">
        <f t="shared" si="1"/>
        <v>21216.199999999997</v>
      </c>
      <c r="AZ47">
        <f t="shared" si="1"/>
        <v>21372.899999999998</v>
      </c>
      <c r="BA47">
        <f t="shared" si="1"/>
        <v>21743.899999999998</v>
      </c>
      <c r="BB47">
        <f t="shared" si="1"/>
        <v>22171.1</v>
      </c>
      <c r="BC47">
        <f t="shared" si="1"/>
        <v>22763</v>
      </c>
      <c r="BD47">
        <f t="shared" si="1"/>
        <v>23432.7</v>
      </c>
      <c r="BE47">
        <f t="shared" si="1"/>
        <v>24168.400000000001</v>
      </c>
      <c r="BF47">
        <f>BE47+BF46</f>
        <v>25007.600000000002</v>
      </c>
    </row>
    <row r="48" spans="1:58">
      <c r="B48" s="1"/>
    </row>
    <row r="49" spans="1:58">
      <c r="B49" t="s">
        <v>29</v>
      </c>
      <c r="C49" s="2">
        <v>100</v>
      </c>
      <c r="D49" s="2">
        <v>101.07185</v>
      </c>
      <c r="E49" s="2">
        <v>102.28233</v>
      </c>
      <c r="F49" s="2">
        <v>103.55029999999999</v>
      </c>
      <c r="G49" s="2">
        <v>104.87573999999999</v>
      </c>
      <c r="H49" s="2">
        <v>106.53592999999999</v>
      </c>
      <c r="I49" s="2">
        <v>109.74809999999999</v>
      </c>
      <c r="J49" s="2">
        <v>112.79121000000001</v>
      </c>
      <c r="K49" s="2">
        <v>117.60947</v>
      </c>
      <c r="L49" s="2">
        <v>124.03381</v>
      </c>
      <c r="M49" s="2">
        <v>131.27642</v>
      </c>
      <c r="N49" s="2">
        <v>136.91292999999999</v>
      </c>
      <c r="O49" s="2">
        <v>141.39306999999999</v>
      </c>
      <c r="P49" s="2">
        <v>150.1268</v>
      </c>
      <c r="Q49" s="2">
        <v>166.72189</v>
      </c>
      <c r="R49" s="2">
        <v>181.96788000000001</v>
      </c>
      <c r="S49" s="2">
        <v>192.41927000000001</v>
      </c>
      <c r="T49" s="2">
        <v>204.92984000000001</v>
      </c>
      <c r="U49" s="2">
        <v>220.56805</v>
      </c>
      <c r="V49" s="2">
        <v>245.39306999999999</v>
      </c>
      <c r="W49" s="2">
        <v>278.64073999999999</v>
      </c>
      <c r="X49" s="2">
        <v>307.43871999999999</v>
      </c>
      <c r="Y49" s="2">
        <v>326.28910000000002</v>
      </c>
      <c r="Z49" s="2">
        <v>336.77091999999999</v>
      </c>
      <c r="AA49" s="2">
        <v>351.25274999999999</v>
      </c>
      <c r="AB49" s="2">
        <v>363.70920999999998</v>
      </c>
      <c r="AC49" s="2">
        <v>370.61031000000003</v>
      </c>
      <c r="AD49" s="2">
        <v>384.19272999999998</v>
      </c>
      <c r="AE49" s="2">
        <v>399.85798999999997</v>
      </c>
      <c r="AF49" s="2">
        <v>419.16145</v>
      </c>
      <c r="AG49" s="2">
        <v>441.78528999999997</v>
      </c>
      <c r="AH49" s="2">
        <v>460.49704000000003</v>
      </c>
      <c r="AI49" s="2">
        <v>474.44463000000002</v>
      </c>
      <c r="AJ49" s="2">
        <v>488.44632000000001</v>
      </c>
      <c r="AK49" s="2">
        <v>501.18342999999999</v>
      </c>
      <c r="AL49" s="2">
        <v>515.24260000000004</v>
      </c>
      <c r="AM49" s="2">
        <v>530.34658000000002</v>
      </c>
      <c r="AN49" s="2">
        <v>542.74555999999995</v>
      </c>
      <c r="AO49" s="2">
        <v>551.16822000000002</v>
      </c>
      <c r="AP49" s="2">
        <v>563.22907999999995</v>
      </c>
      <c r="AQ49" s="2">
        <v>582.24851999999998</v>
      </c>
      <c r="AR49" s="2">
        <v>598.70498999999995</v>
      </c>
      <c r="AS49" s="2">
        <v>608.19948999999997</v>
      </c>
      <c r="AT49" s="2">
        <v>622.00507000000005</v>
      </c>
      <c r="AU49" s="2">
        <v>638.65764999999999</v>
      </c>
      <c r="AV49" s="2">
        <v>660.32798000000003</v>
      </c>
      <c r="AW49" s="2">
        <v>681.62974999999994</v>
      </c>
      <c r="AX49" s="2">
        <v>701.07185000000004</v>
      </c>
      <c r="AY49" s="2">
        <v>727.98986000000002</v>
      </c>
      <c r="AZ49" s="2">
        <v>725.39982999999995</v>
      </c>
      <c r="BA49" s="2">
        <v>737.29839000000004</v>
      </c>
      <c r="BB49" s="2">
        <v>760.57142999999996</v>
      </c>
      <c r="BC49" s="2">
        <v>776.31106999999997</v>
      </c>
      <c r="BD49" s="2">
        <v>787.68215999999995</v>
      </c>
      <c r="BE49" s="2">
        <v>800.45984999999996</v>
      </c>
      <c r="BF49" s="2">
        <v>801.40997000000004</v>
      </c>
    </row>
    <row r="50" spans="1:58">
      <c r="B50" t="s">
        <v>30</v>
      </c>
      <c r="C50" s="2">
        <v>100</v>
      </c>
      <c r="D50" s="2">
        <v>101.04867</v>
      </c>
      <c r="E50" s="2">
        <v>102.23983</v>
      </c>
      <c r="F50" s="2">
        <v>103.43668</v>
      </c>
      <c r="G50" s="2">
        <v>104.947</v>
      </c>
      <c r="H50" s="2">
        <v>106.46871</v>
      </c>
      <c r="I50" s="2">
        <v>109.17018</v>
      </c>
      <c r="J50" s="2">
        <v>111.91725</v>
      </c>
      <c r="K50" s="2">
        <v>116.27721</v>
      </c>
      <c r="L50" s="2">
        <v>121.54907</v>
      </c>
      <c r="M50" s="2">
        <v>127.23698</v>
      </c>
      <c r="N50" s="2">
        <v>132.64562000000001</v>
      </c>
      <c r="O50" s="2">
        <v>137.18226000000001</v>
      </c>
      <c r="P50" s="2">
        <v>144.57996</v>
      </c>
      <c r="Q50" s="2">
        <v>159.63182</v>
      </c>
      <c r="R50" s="2">
        <v>172.96250000000001</v>
      </c>
      <c r="S50" s="2">
        <v>182.45184</v>
      </c>
      <c r="T50" s="2">
        <v>194.29499999999999</v>
      </c>
      <c r="U50" s="2">
        <v>207.90494000000001</v>
      </c>
      <c r="V50" s="2">
        <v>226.34218999999999</v>
      </c>
      <c r="W50" s="2">
        <v>250.64402000000001</v>
      </c>
      <c r="X50" s="2">
        <v>273.04228999999998</v>
      </c>
      <c r="Y50" s="2">
        <v>288.11694999999997</v>
      </c>
      <c r="Z50" s="2">
        <v>300.51864</v>
      </c>
      <c r="AA50" s="2">
        <v>311.88875000000002</v>
      </c>
      <c r="AB50" s="2">
        <v>322.92829999999998</v>
      </c>
      <c r="AC50" s="2">
        <v>329.91565000000003</v>
      </c>
      <c r="AD50" s="2">
        <v>339.96352000000002</v>
      </c>
      <c r="AE50" s="2">
        <v>353.20871</v>
      </c>
      <c r="AF50" s="2">
        <v>368.40875</v>
      </c>
      <c r="AG50" s="2">
        <v>384.36111</v>
      </c>
      <c r="AH50" s="2">
        <v>396.96796999999998</v>
      </c>
      <c r="AI50" s="2">
        <v>407.46609000000001</v>
      </c>
      <c r="AJ50" s="2">
        <v>417.63934999999998</v>
      </c>
      <c r="AK50" s="2">
        <v>426.32508999999999</v>
      </c>
      <c r="AL50" s="2">
        <v>435.17610999999999</v>
      </c>
      <c r="AM50" s="2">
        <v>444.43747999999999</v>
      </c>
      <c r="AN50" s="2">
        <v>452.10874000000001</v>
      </c>
      <c r="AO50" s="2">
        <v>455.57961999999998</v>
      </c>
      <c r="AP50" s="2">
        <v>462.2706</v>
      </c>
      <c r="AQ50" s="2">
        <v>473.78890000000001</v>
      </c>
      <c r="AR50" s="2">
        <v>482.93628000000001</v>
      </c>
      <c r="AS50" s="2">
        <v>489.41638999999998</v>
      </c>
      <c r="AT50" s="2">
        <v>499.09951000000001</v>
      </c>
      <c r="AU50" s="2">
        <v>511.24473</v>
      </c>
      <c r="AV50" s="2">
        <v>525.82354999999995</v>
      </c>
      <c r="AW50" s="2">
        <v>539.88942999999995</v>
      </c>
      <c r="AX50" s="2">
        <v>553.40818000000002</v>
      </c>
      <c r="AY50" s="2">
        <v>570.30092000000002</v>
      </c>
      <c r="AZ50" s="2">
        <v>569.93047000000001</v>
      </c>
      <c r="BA50" s="2">
        <v>579.35141999999996</v>
      </c>
      <c r="BB50" s="2">
        <v>593.57687999999996</v>
      </c>
      <c r="BC50" s="2">
        <v>604.81591000000003</v>
      </c>
      <c r="BD50" s="2">
        <v>612.85762999999997</v>
      </c>
      <c r="BE50" s="2">
        <v>622.07911000000001</v>
      </c>
      <c r="BF50" s="2">
        <v>624.25624000000005</v>
      </c>
    </row>
    <row r="52" spans="1:58">
      <c r="B52" t="s">
        <v>34</v>
      </c>
      <c r="C52" s="3">
        <f>C$46/C49*$BF49</f>
        <v>17028.359042560001</v>
      </c>
      <c r="D52" s="3">
        <f t="shared" ref="D52:BE52" si="2">D$46/D49*$BF49</f>
        <v>443.23733386694721</v>
      </c>
      <c r="E52" s="3">
        <f t="shared" si="2"/>
        <v>513.21037597598729</v>
      </c>
      <c r="F52" s="3">
        <f t="shared" si="2"/>
        <v>539.43131897251862</v>
      </c>
      <c r="G52" s="3">
        <f t="shared" si="2"/>
        <v>581.51960326573135</v>
      </c>
      <c r="H52" s="3">
        <f t="shared" si="2"/>
        <v>673.25823611808732</v>
      </c>
      <c r="I52" s="3">
        <f t="shared" si="2"/>
        <v>747.75217910833999</v>
      </c>
      <c r="J52" s="3">
        <f t="shared" si="2"/>
        <v>688.49891842635611</v>
      </c>
      <c r="K52" s="3">
        <f t="shared" si="2"/>
        <v>701.1772599009247</v>
      </c>
      <c r="L52" s="3">
        <f t="shared" si="2"/>
        <v>699.1042100053204</v>
      </c>
      <c r="M52" s="3">
        <f t="shared" si="2"/>
        <v>567.74192356860442</v>
      </c>
      <c r="N52" s="3">
        <f t="shared" si="2"/>
        <v>623.39007575836695</v>
      </c>
      <c r="O52" s="3">
        <f t="shared" si="2"/>
        <v>724.93181711805255</v>
      </c>
      <c r="P52" s="3">
        <f t="shared" si="2"/>
        <v>824.75507614230105</v>
      </c>
      <c r="Q52" s="3">
        <f t="shared" si="2"/>
        <v>694.59229777805422</v>
      </c>
      <c r="R52" s="3">
        <f t="shared" si="2"/>
        <v>458.46980179688853</v>
      </c>
      <c r="S52" s="3">
        <f t="shared" si="2"/>
        <v>639.73099675515869</v>
      </c>
      <c r="T52" s="3">
        <f t="shared" si="2"/>
        <v>787.6059824084183</v>
      </c>
      <c r="U52" s="3">
        <f t="shared" si="2"/>
        <v>940.68493253215979</v>
      </c>
      <c r="V52" s="3">
        <f t="shared" si="2"/>
        <v>942.84267415946169</v>
      </c>
      <c r="W52" s="3">
        <f t="shared" si="2"/>
        <v>690.56137949174263</v>
      </c>
      <c r="X52" s="3">
        <f t="shared" si="2"/>
        <v>765.33615281770631</v>
      </c>
      <c r="Y52" s="3">
        <f t="shared" si="2"/>
        <v>500.31463168398824</v>
      </c>
      <c r="Z52" s="3">
        <f t="shared" si="2"/>
        <v>590.40077913199866</v>
      </c>
      <c r="AA52" s="3">
        <f t="shared" si="2"/>
        <v>955.98049390360643</v>
      </c>
      <c r="AB52" s="3">
        <f t="shared" si="2"/>
        <v>909.57838438020315</v>
      </c>
      <c r="AC52" s="3">
        <f t="shared" si="2"/>
        <v>875.99068371033729</v>
      </c>
      <c r="AD52" s="3">
        <f t="shared" si="2"/>
        <v>873.59928813853423</v>
      </c>
      <c r="AE52" s="3">
        <f t="shared" si="2"/>
        <v>827.74966585011873</v>
      </c>
      <c r="AF52" s="3">
        <f t="shared" si="2"/>
        <v>829.78033161207941</v>
      </c>
      <c r="AG52" s="3">
        <f t="shared" si="2"/>
        <v>720.16829281481967</v>
      </c>
      <c r="AH52" s="3">
        <f t="shared" si="2"/>
        <v>534.79884209679176</v>
      </c>
      <c r="AI52" s="3">
        <f t="shared" si="2"/>
        <v>590.19035270353879</v>
      </c>
      <c r="AJ52" s="3">
        <f t="shared" si="2"/>
        <v>648.25358730719904</v>
      </c>
      <c r="AK52" s="3">
        <f t="shared" si="2"/>
        <v>791.68235100470133</v>
      </c>
      <c r="AL52" s="3">
        <f t="shared" si="2"/>
        <v>781.43454933268333</v>
      </c>
      <c r="AM52" s="3">
        <f t="shared" si="2"/>
        <v>870.3971329842459</v>
      </c>
      <c r="AN52" s="3">
        <f t="shared" si="2"/>
        <v>1011.6084053216393</v>
      </c>
      <c r="AO52" s="3">
        <f t="shared" si="2"/>
        <v>1114.3614212880418</v>
      </c>
      <c r="AP52" s="3">
        <f t="shared" si="2"/>
        <v>1211.870792340836</v>
      </c>
      <c r="AQ52" s="3">
        <f t="shared" si="2"/>
        <v>1252.2535749957769</v>
      </c>
      <c r="AR52" s="3">
        <f t="shared" si="2"/>
        <v>988.26799631484619</v>
      </c>
      <c r="AS52" s="3">
        <f t="shared" si="2"/>
        <v>930.93820878573922</v>
      </c>
      <c r="AT52" s="3">
        <f t="shared" si="2"/>
        <v>986.9373524881396</v>
      </c>
      <c r="AU52" s="3">
        <f t="shared" si="2"/>
        <v>1171.3884692291717</v>
      </c>
      <c r="AV52" s="3">
        <f t="shared" si="2"/>
        <v>1285.0172973678925</v>
      </c>
      <c r="AW52" s="3">
        <f t="shared" si="2"/>
        <v>1289.7716642942889</v>
      </c>
      <c r="AX52" s="3">
        <f t="shared" si="2"/>
        <v>1110.6563854361004</v>
      </c>
      <c r="AY52" s="3">
        <f t="shared" si="2"/>
        <v>766.19383011735908</v>
      </c>
      <c r="AZ52" s="3">
        <f t="shared" si="2"/>
        <v>173.11961914713959</v>
      </c>
      <c r="BA52" s="3">
        <f t="shared" si="2"/>
        <v>403.26020360630383</v>
      </c>
      <c r="BB52" s="3">
        <f t="shared" si="2"/>
        <v>450.13831137990559</v>
      </c>
      <c r="BC52" s="3">
        <f t="shared" si="2"/>
        <v>611.03670883245331</v>
      </c>
      <c r="BD52" s="3">
        <f t="shared" si="2"/>
        <v>681.37160413662264</v>
      </c>
      <c r="BE52" s="3">
        <f t="shared" si="2"/>
        <v>736.57325214874948</v>
      </c>
      <c r="BF52" s="3">
        <f>BF$46/BF49*$BF49</f>
        <v>839.19999999999959</v>
      </c>
    </row>
    <row r="53" spans="1:58">
      <c r="B53" t="s">
        <v>35</v>
      </c>
      <c r="C53" s="3">
        <f>C$46/C50*$BF50</f>
        <v>13264.196587520002</v>
      </c>
      <c r="D53" s="3">
        <f t="shared" ref="D53:BD53" si="3">D$46/D50*$BF50</f>
        <v>345.33778441616306</v>
      </c>
      <c r="E53" s="3">
        <f t="shared" si="3"/>
        <v>399.93008321707896</v>
      </c>
      <c r="F53" s="3">
        <f t="shared" si="3"/>
        <v>420.65019805353381</v>
      </c>
      <c r="G53" s="3">
        <f t="shared" si="3"/>
        <v>452.66562992748709</v>
      </c>
      <c r="H53" s="3">
        <f t="shared" si="3"/>
        <v>524.76388114404699</v>
      </c>
      <c r="I53" s="3">
        <f t="shared" si="3"/>
        <v>585.54303909730663</v>
      </c>
      <c r="J53" s="3">
        <f t="shared" si="3"/>
        <v>540.49245899090624</v>
      </c>
      <c r="K53" s="3">
        <f t="shared" si="3"/>
        <v>552.43815272141467</v>
      </c>
      <c r="L53" s="3">
        <f t="shared" si="3"/>
        <v>555.69758919586968</v>
      </c>
      <c r="M53" s="3">
        <f t="shared" si="3"/>
        <v>456.28110884115614</v>
      </c>
      <c r="N53" s="3">
        <f t="shared" si="3"/>
        <v>501.20983685703294</v>
      </c>
      <c r="O53" s="3">
        <f t="shared" si="3"/>
        <v>582.01674980423843</v>
      </c>
      <c r="P53" s="3">
        <f t="shared" si="3"/>
        <v>667.08822633510215</v>
      </c>
      <c r="Q53" s="3">
        <f t="shared" si="3"/>
        <v>565.08174047003922</v>
      </c>
      <c r="R53" s="3">
        <f t="shared" si="3"/>
        <v>375.71771097203151</v>
      </c>
      <c r="S53" s="3">
        <f t="shared" si="3"/>
        <v>525.54010123438604</v>
      </c>
      <c r="T53" s="3">
        <f t="shared" si="3"/>
        <v>647.08410785660988</v>
      </c>
      <c r="U53" s="3">
        <f t="shared" si="3"/>
        <v>777.37421985259243</v>
      </c>
      <c r="V53" s="3">
        <f t="shared" si="3"/>
        <v>796.24031422511189</v>
      </c>
      <c r="W53" s="3">
        <f t="shared" si="3"/>
        <v>597.99520939697652</v>
      </c>
      <c r="X53" s="3">
        <f t="shared" si="3"/>
        <v>671.25730619970989</v>
      </c>
      <c r="Y53" s="3">
        <f t="shared" si="3"/>
        <v>441.35201378468025</v>
      </c>
      <c r="Z53" s="3">
        <f t="shared" si="3"/>
        <v>515.36894065539491</v>
      </c>
      <c r="AA53" s="3">
        <f t="shared" si="3"/>
        <v>838.64315259848263</v>
      </c>
      <c r="AB53" s="3">
        <f t="shared" si="3"/>
        <v>797.98820937031542</v>
      </c>
      <c r="AC53" s="3">
        <f t="shared" si="3"/>
        <v>766.5177533227054</v>
      </c>
      <c r="AD53" s="3">
        <f t="shared" si="3"/>
        <v>769.01931510769168</v>
      </c>
      <c r="AE53" s="3">
        <f t="shared" si="3"/>
        <v>729.93054763570262</v>
      </c>
      <c r="AF53" s="3">
        <f t="shared" si="3"/>
        <v>735.39840777397399</v>
      </c>
      <c r="AG53" s="3">
        <f t="shared" si="3"/>
        <v>644.78356637069771</v>
      </c>
      <c r="AH53" s="3">
        <f t="shared" si="3"/>
        <v>483.24791179499948</v>
      </c>
      <c r="AI53" s="3">
        <f t="shared" si="3"/>
        <v>535.29639793092963</v>
      </c>
      <c r="AJ53" s="3">
        <f t="shared" si="3"/>
        <v>590.56609590068581</v>
      </c>
      <c r="AK53" s="3">
        <f t="shared" si="3"/>
        <v>724.96147112523954</v>
      </c>
      <c r="AL53" s="3">
        <f t="shared" si="3"/>
        <v>720.68830932837761</v>
      </c>
      <c r="AM53" s="3">
        <f t="shared" si="3"/>
        <v>809.04876483414512</v>
      </c>
      <c r="AN53" s="3">
        <f t="shared" si="3"/>
        <v>945.96257976344361</v>
      </c>
      <c r="AO53" s="3">
        <f t="shared" si="3"/>
        <v>1050.1566824609058</v>
      </c>
      <c r="AP53" s="3">
        <f t="shared" si="3"/>
        <v>1150.1467746553644</v>
      </c>
      <c r="AQ53" s="3">
        <f t="shared" si="3"/>
        <v>1198.737089771415</v>
      </c>
      <c r="AR53" s="3">
        <f t="shared" si="3"/>
        <v>954.34615513251561</v>
      </c>
      <c r="AS53" s="3">
        <f t="shared" si="3"/>
        <v>901.14888379606589</v>
      </c>
      <c r="AT53" s="3">
        <f t="shared" si="3"/>
        <v>958.08605350063362</v>
      </c>
      <c r="AU53" s="3">
        <f t="shared" si="3"/>
        <v>1139.8517497481103</v>
      </c>
      <c r="AV53" s="3">
        <f t="shared" si="3"/>
        <v>1257.0043827668046</v>
      </c>
      <c r="AW53" s="3">
        <f t="shared" si="3"/>
        <v>1268.424712963912</v>
      </c>
      <c r="AX53" s="3">
        <f t="shared" si="3"/>
        <v>1095.9855396138164</v>
      </c>
      <c r="AY53" s="3">
        <f t="shared" si="3"/>
        <v>761.84752260262883</v>
      </c>
      <c r="AZ53" s="3">
        <f t="shared" si="3"/>
        <v>171.63664334001976</v>
      </c>
      <c r="BA53" s="3">
        <f>BA$46/BA50*$BF50</f>
        <v>399.75575625584906</v>
      </c>
      <c r="BB53" s="3">
        <f t="shared" si="3"/>
        <v>449.28007594904994</v>
      </c>
      <c r="BC53" s="3">
        <f t="shared" si="3"/>
        <v>610.92517962366469</v>
      </c>
      <c r="BD53" s="3">
        <f t="shared" si="3"/>
        <v>682.15582781926014</v>
      </c>
      <c r="BE53" s="3">
        <f>BE$46/BE50*$BF50</f>
        <v>738.27477628689405</v>
      </c>
      <c r="BF53" s="3">
        <f>BF$46/BF50*$BF50</f>
        <v>839.1999999999997</v>
      </c>
    </row>
    <row r="54" spans="1:58"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</row>
    <row r="55" spans="1:58">
      <c r="B55" s="1" t="s">
        <v>36</v>
      </c>
      <c r="C55" s="3">
        <f>C52</f>
        <v>17028.359042560001</v>
      </c>
      <c r="D55" s="3">
        <f>C55+D52</f>
        <v>17471.596376426947</v>
      </c>
      <c r="E55" s="3">
        <f t="shared" ref="E55:BE55" si="4">D55+E52</f>
        <v>17984.806752402936</v>
      </c>
      <c r="F55" s="3">
        <f t="shared" si="4"/>
        <v>18524.238071375454</v>
      </c>
      <c r="G55" s="3">
        <f t="shared" si="4"/>
        <v>19105.757674641187</v>
      </c>
      <c r="H55" s="3">
        <f t="shared" si="4"/>
        <v>19779.015910759274</v>
      </c>
      <c r="I55" s="3">
        <f t="shared" si="4"/>
        <v>20526.768089867612</v>
      </c>
      <c r="J55" s="3">
        <f t="shared" si="4"/>
        <v>21215.267008293969</v>
      </c>
      <c r="K55" s="3">
        <f t="shared" si="4"/>
        <v>21916.444268194893</v>
      </c>
      <c r="L55" s="3">
        <f t="shared" si="4"/>
        <v>22615.548478200213</v>
      </c>
      <c r="M55" s="3">
        <f t="shared" si="4"/>
        <v>23183.290401768816</v>
      </c>
      <c r="N55" s="3">
        <f t="shared" si="4"/>
        <v>23806.680477527181</v>
      </c>
      <c r="O55" s="3">
        <f t="shared" si="4"/>
        <v>24531.612294645234</v>
      </c>
      <c r="P55" s="3">
        <f t="shared" si="4"/>
        <v>25356.367370787535</v>
      </c>
      <c r="Q55" s="3">
        <f t="shared" si="4"/>
        <v>26050.959668565589</v>
      </c>
      <c r="R55" s="3">
        <f t="shared" si="4"/>
        <v>26509.429470362476</v>
      </c>
      <c r="S55" s="3">
        <f t="shared" si="4"/>
        <v>27149.160467117636</v>
      </c>
      <c r="T55" s="3">
        <f t="shared" si="4"/>
        <v>27936.766449526054</v>
      </c>
      <c r="U55" s="3">
        <f t="shared" si="4"/>
        <v>28877.451382058214</v>
      </c>
      <c r="V55" s="3">
        <f t="shared" si="4"/>
        <v>29820.294056217677</v>
      </c>
      <c r="W55" s="3">
        <f t="shared" si="4"/>
        <v>30510.855435709418</v>
      </c>
      <c r="X55" s="3">
        <f t="shared" si="4"/>
        <v>31276.191588527123</v>
      </c>
      <c r="Y55" s="3">
        <f t="shared" si="4"/>
        <v>31776.506220211111</v>
      </c>
      <c r="Z55" s="3">
        <f t="shared" si="4"/>
        <v>32366.906999343111</v>
      </c>
      <c r="AA55" s="3">
        <f t="shared" si="4"/>
        <v>33322.887493246715</v>
      </c>
      <c r="AB55" s="3">
        <f t="shared" si="4"/>
        <v>34232.465877626921</v>
      </c>
      <c r="AC55" s="3">
        <f t="shared" si="4"/>
        <v>35108.456561337262</v>
      </c>
      <c r="AD55" s="3">
        <f t="shared" si="4"/>
        <v>35982.055849475793</v>
      </c>
      <c r="AE55" s="3">
        <f t="shared" si="4"/>
        <v>36809.805515325912</v>
      </c>
      <c r="AF55" s="3">
        <f t="shared" si="4"/>
        <v>37639.585846937989</v>
      </c>
      <c r="AG55" s="3">
        <f t="shared" si="4"/>
        <v>38359.754139752811</v>
      </c>
      <c r="AH55" s="3">
        <f t="shared" si="4"/>
        <v>38894.5529818496</v>
      </c>
      <c r="AI55" s="3">
        <f t="shared" si="4"/>
        <v>39484.743334553139</v>
      </c>
      <c r="AJ55" s="3">
        <f t="shared" si="4"/>
        <v>40132.996921860336</v>
      </c>
      <c r="AK55" s="3">
        <f t="shared" si="4"/>
        <v>40924.67927286504</v>
      </c>
      <c r="AL55" s="3">
        <f t="shared" si="4"/>
        <v>41706.113822197723</v>
      </c>
      <c r="AM55" s="3">
        <f t="shared" si="4"/>
        <v>42576.51095518197</v>
      </c>
      <c r="AN55" s="3">
        <f t="shared" si="4"/>
        <v>43588.11936050361</v>
      </c>
      <c r="AO55" s="3">
        <f t="shared" si="4"/>
        <v>44702.480781791652</v>
      </c>
      <c r="AP55" s="3">
        <f t="shared" si="4"/>
        <v>45914.351574132488</v>
      </c>
      <c r="AQ55" s="3">
        <f t="shared" si="4"/>
        <v>47166.605149128263</v>
      </c>
      <c r="AR55" s="3">
        <f t="shared" si="4"/>
        <v>48154.873145443111</v>
      </c>
      <c r="AS55" s="3">
        <f t="shared" si="4"/>
        <v>49085.811354228848</v>
      </c>
      <c r="AT55" s="3">
        <f t="shared" si="4"/>
        <v>50072.748706716986</v>
      </c>
      <c r="AU55" s="3">
        <f t="shared" si="4"/>
        <v>51244.137175946154</v>
      </c>
      <c r="AV55" s="3">
        <f t="shared" si="4"/>
        <v>52529.154473314047</v>
      </c>
      <c r="AW55" s="3">
        <f t="shared" si="4"/>
        <v>53818.926137608338</v>
      </c>
      <c r="AX55" s="3">
        <f t="shared" si="4"/>
        <v>54929.582523044439</v>
      </c>
      <c r="AY55" s="3">
        <f t="shared" si="4"/>
        <v>55695.776353161797</v>
      </c>
      <c r="AZ55" s="3">
        <f t="shared" si="4"/>
        <v>55868.895972308936</v>
      </c>
      <c r="BA55" s="3">
        <f t="shared" si="4"/>
        <v>56272.156175915239</v>
      </c>
      <c r="BB55" s="3">
        <f t="shared" si="4"/>
        <v>56722.294487295141</v>
      </c>
      <c r="BC55" s="3">
        <f t="shared" si="4"/>
        <v>57333.331196127598</v>
      </c>
      <c r="BD55" s="3">
        <f t="shared" si="4"/>
        <v>58014.702800264218</v>
      </c>
      <c r="BE55" s="3">
        <f t="shared" si="4"/>
        <v>58751.27605241297</v>
      </c>
      <c r="BF55" s="3">
        <f>BE55+BF52</f>
        <v>59590.476052412967</v>
      </c>
    </row>
    <row r="56" spans="1:58">
      <c r="B56" s="1" t="s">
        <v>37</v>
      </c>
      <c r="C56" s="3">
        <f>C53</f>
        <v>13264.196587520002</v>
      </c>
      <c r="D56" s="3">
        <f>C56+D53</f>
        <v>13609.534371936164</v>
      </c>
      <c r="E56" s="3">
        <f t="shared" ref="E56:BE56" si="5">D56+E53</f>
        <v>14009.464455153244</v>
      </c>
      <c r="F56" s="3">
        <f t="shared" si="5"/>
        <v>14430.114653206778</v>
      </c>
      <c r="G56" s="3">
        <f t="shared" si="5"/>
        <v>14882.780283134265</v>
      </c>
      <c r="H56" s="3">
        <f t="shared" si="5"/>
        <v>15407.544164278312</v>
      </c>
      <c r="I56" s="3">
        <f t="shared" si="5"/>
        <v>15993.087203375619</v>
      </c>
      <c r="J56" s="3">
        <f t="shared" si="5"/>
        <v>16533.579662366526</v>
      </c>
      <c r="K56" s="3">
        <f t="shared" si="5"/>
        <v>17086.01781508794</v>
      </c>
      <c r="L56" s="3">
        <f t="shared" si="5"/>
        <v>17641.715404283808</v>
      </c>
      <c r="M56" s="3">
        <f t="shared" si="5"/>
        <v>18097.996513124963</v>
      </c>
      <c r="N56" s="3">
        <f t="shared" si="5"/>
        <v>18599.206349981996</v>
      </c>
      <c r="O56" s="3">
        <f t="shared" si="5"/>
        <v>19181.223099786235</v>
      </c>
      <c r="P56" s="3">
        <f t="shared" si="5"/>
        <v>19848.311326121337</v>
      </c>
      <c r="Q56" s="3">
        <f t="shared" si="5"/>
        <v>20413.393066591376</v>
      </c>
      <c r="R56" s="3">
        <f t="shared" si="5"/>
        <v>20789.110777563408</v>
      </c>
      <c r="S56" s="3">
        <f t="shared" si="5"/>
        <v>21314.650878797795</v>
      </c>
      <c r="T56" s="3">
        <f t="shared" si="5"/>
        <v>21961.734986654403</v>
      </c>
      <c r="U56" s="3">
        <f t="shared" si="5"/>
        <v>22739.109206506997</v>
      </c>
      <c r="V56" s="3">
        <f t="shared" si="5"/>
        <v>23535.34952073211</v>
      </c>
      <c r="W56" s="3">
        <f t="shared" si="5"/>
        <v>24133.344730129087</v>
      </c>
      <c r="X56" s="3">
        <f t="shared" si="5"/>
        <v>24804.602036328797</v>
      </c>
      <c r="Y56" s="3">
        <f t="shared" si="5"/>
        <v>25245.954050113476</v>
      </c>
      <c r="Z56" s="3">
        <f t="shared" si="5"/>
        <v>25761.322990768873</v>
      </c>
      <c r="AA56" s="3">
        <f t="shared" si="5"/>
        <v>26599.966143367354</v>
      </c>
      <c r="AB56" s="3">
        <f t="shared" si="5"/>
        <v>27397.95435273767</v>
      </c>
      <c r="AC56" s="3">
        <f t="shared" si="5"/>
        <v>28164.472106060377</v>
      </c>
      <c r="AD56" s="3">
        <f t="shared" si="5"/>
        <v>28933.49142116807</v>
      </c>
      <c r="AE56" s="3">
        <f t="shared" si="5"/>
        <v>29663.421968803774</v>
      </c>
      <c r="AF56" s="3">
        <f t="shared" si="5"/>
        <v>30398.820376577747</v>
      </c>
      <c r="AG56" s="3">
        <f t="shared" si="5"/>
        <v>31043.603942948444</v>
      </c>
      <c r="AH56" s="3">
        <f t="shared" si="5"/>
        <v>31526.851854743443</v>
      </c>
      <c r="AI56" s="3">
        <f t="shared" si="5"/>
        <v>32062.148252674371</v>
      </c>
      <c r="AJ56" s="3">
        <f t="shared" si="5"/>
        <v>32652.714348575057</v>
      </c>
      <c r="AK56" s="3">
        <f t="shared" si="5"/>
        <v>33377.675819700293</v>
      </c>
      <c r="AL56" s="3">
        <f t="shared" si="5"/>
        <v>34098.364129028669</v>
      </c>
      <c r="AM56" s="3">
        <f t="shared" si="5"/>
        <v>34907.412893862813</v>
      </c>
      <c r="AN56" s="3">
        <f t="shared" si="5"/>
        <v>35853.375473626256</v>
      </c>
      <c r="AO56" s="3">
        <f t="shared" si="5"/>
        <v>36903.53215608716</v>
      </c>
      <c r="AP56" s="3">
        <f t="shared" si="5"/>
        <v>38053.678930742521</v>
      </c>
      <c r="AQ56" s="3">
        <f t="shared" si="5"/>
        <v>39252.416020513934</v>
      </c>
      <c r="AR56" s="3">
        <f>AQ56+AR53</f>
        <v>40206.76217564645</v>
      </c>
      <c r="AS56" s="3">
        <f t="shared" si="5"/>
        <v>41107.911059442515</v>
      </c>
      <c r="AT56" s="3">
        <f t="shared" si="5"/>
        <v>42065.997112943151</v>
      </c>
      <c r="AU56" s="3">
        <f t="shared" si="5"/>
        <v>43205.848862691259</v>
      </c>
      <c r="AV56" s="3">
        <f t="shared" si="5"/>
        <v>44462.853245458064</v>
      </c>
      <c r="AW56" s="3">
        <f t="shared" si="5"/>
        <v>45731.277958421975</v>
      </c>
      <c r="AX56" s="3">
        <f t="shared" si="5"/>
        <v>46827.263498035791</v>
      </c>
      <c r="AY56" s="3">
        <f t="shared" si="5"/>
        <v>47589.111020638418</v>
      </c>
      <c r="AZ56" s="3">
        <f t="shared" si="5"/>
        <v>47760.747663978436</v>
      </c>
      <c r="BA56" s="3">
        <f t="shared" si="5"/>
        <v>48160.503420234287</v>
      </c>
      <c r="BB56" s="3">
        <f t="shared" si="5"/>
        <v>48609.783496183336</v>
      </c>
      <c r="BC56" s="3">
        <f t="shared" si="5"/>
        <v>49220.708675807</v>
      </c>
      <c r="BD56" s="3">
        <f t="shared" si="5"/>
        <v>49902.864503626261</v>
      </c>
      <c r="BE56" s="3">
        <f t="shared" si="5"/>
        <v>50641.139279913157</v>
      </c>
      <c r="BF56" s="3">
        <f>BE56+BF53</f>
        <v>51480.339279913154</v>
      </c>
    </row>
    <row r="57" spans="1:58">
      <c r="B57" s="1"/>
    </row>
    <row r="58" spans="1:58">
      <c r="A58">
        <v>76</v>
      </c>
      <c r="B58" t="s">
        <v>33</v>
      </c>
      <c r="C58">
        <v>2070.3000000000002</v>
      </c>
      <c r="D58">
        <v>2232.9</v>
      </c>
      <c r="E58">
        <v>2292.1999999999998</v>
      </c>
      <c r="F58">
        <v>2407.1</v>
      </c>
      <c r="G58">
        <v>2588</v>
      </c>
      <c r="H58">
        <v>2785.8</v>
      </c>
      <c r="I58">
        <v>2885.3</v>
      </c>
      <c r="J58">
        <v>3184.4</v>
      </c>
      <c r="K58">
        <v>3575.5</v>
      </c>
      <c r="L58">
        <v>3642</v>
      </c>
      <c r="M58">
        <v>3848.1</v>
      </c>
      <c r="N58">
        <v>4254.1000000000004</v>
      </c>
      <c r="O58">
        <v>4832.1000000000004</v>
      </c>
      <c r="P58">
        <v>5043.3999999999996</v>
      </c>
      <c r="Q58">
        <v>5156.8999999999996</v>
      </c>
      <c r="R58">
        <v>5795.4</v>
      </c>
      <c r="S58">
        <v>6450.6</v>
      </c>
      <c r="T58">
        <v>7044.4</v>
      </c>
      <c r="U58">
        <v>7897.6</v>
      </c>
      <c r="V58">
        <v>9047.7999999999993</v>
      </c>
      <c r="W58">
        <v>10326.5</v>
      </c>
      <c r="X58">
        <v>11153</v>
      </c>
      <c r="Y58">
        <v>11913.3</v>
      </c>
      <c r="Z58">
        <v>12774.4</v>
      </c>
      <c r="AA58">
        <v>13793.9</v>
      </c>
      <c r="AB58">
        <v>15278.3</v>
      </c>
      <c r="AC58">
        <v>16841</v>
      </c>
      <c r="AD58">
        <v>18019.7</v>
      </c>
      <c r="AE58">
        <v>19690.099999999999</v>
      </c>
      <c r="AF58">
        <v>21447.9</v>
      </c>
      <c r="AG58">
        <v>22009.599999999999</v>
      </c>
      <c r="AH58">
        <v>23435.200000000001</v>
      </c>
      <c r="AI58">
        <v>24454</v>
      </c>
      <c r="AJ58">
        <v>25851</v>
      </c>
      <c r="AK58">
        <v>26783.3</v>
      </c>
      <c r="AL58">
        <v>29213.200000000001</v>
      </c>
      <c r="AM58">
        <v>30931.1</v>
      </c>
      <c r="AN58">
        <v>34352.300000000003</v>
      </c>
      <c r="AO58">
        <v>38146.699999999997</v>
      </c>
      <c r="AP58">
        <v>42870.2</v>
      </c>
      <c r="AQ58">
        <v>43521.5</v>
      </c>
      <c r="AR58">
        <v>43967.5</v>
      </c>
      <c r="AS58">
        <v>43505.4</v>
      </c>
      <c r="AT58">
        <v>48855.4</v>
      </c>
      <c r="AU58">
        <v>55880.800000000003</v>
      </c>
      <c r="AV58">
        <v>61936.2</v>
      </c>
      <c r="AW58">
        <v>66231.100000000006</v>
      </c>
      <c r="AX58">
        <v>66485.3</v>
      </c>
      <c r="AY58">
        <v>55763.3</v>
      </c>
      <c r="AZ58">
        <v>57825.1</v>
      </c>
      <c r="BA58">
        <v>62066.6</v>
      </c>
      <c r="BB58">
        <v>63510.1</v>
      </c>
      <c r="BC58">
        <v>69421.8</v>
      </c>
      <c r="BD58">
        <v>78908.899999999994</v>
      </c>
      <c r="BE58">
        <v>83944</v>
      </c>
      <c r="BF58">
        <v>87170.3</v>
      </c>
    </row>
    <row r="59" spans="1:58" s="3" customFormat="1">
      <c r="B59" s="3" t="s">
        <v>38</v>
      </c>
      <c r="C59" s="3">
        <f>C$58/C$49*$BF49</f>
        <v>16591.590608910003</v>
      </c>
      <c r="D59" s="3">
        <f>D$58/D$49*$BF49</f>
        <v>17704.913108971494</v>
      </c>
      <c r="E59" s="3">
        <f>E$58/E$49*$BF49</f>
        <v>17960.012577284855</v>
      </c>
      <c r="F59" s="3">
        <f>F$58/F$49*$BF49</f>
        <v>18629.34186368364</v>
      </c>
      <c r="G59" s="3">
        <f>G$58/G$49*$BF49</f>
        <v>19776.251422492947</v>
      </c>
      <c r="H59" s="3">
        <f>H$58/H$49*$BF49</f>
        <v>20956.008873494608</v>
      </c>
      <c r="I59" s="3">
        <f>I$58/I$49*$BF49</f>
        <v>21069.232054504821</v>
      </c>
      <c r="J59" s="3">
        <f>J$58/J$49*$BF49</f>
        <v>22625.964456521036</v>
      </c>
      <c r="K59" s="3">
        <f>K$58/K$49*$BF49</f>
        <v>24364.035887033588</v>
      </c>
      <c r="L59" s="3">
        <f>L$58/L$49*$BF49</f>
        <v>23531.770174116235</v>
      </c>
      <c r="M59" s="3">
        <f>M$58/M$49*$BF49</f>
        <v>23491.695656820928</v>
      </c>
      <c r="N59" s="3">
        <f>N$58/N$49*$BF49</f>
        <v>24901.067805480467</v>
      </c>
      <c r="O59" s="3">
        <f>O$58/O$49*$BF49</f>
        <v>27388.139433120738</v>
      </c>
      <c r="P59" s="3">
        <f>P$58/P$49*$BF49</f>
        <v>26922.781559974635</v>
      </c>
      <c r="Q59" s="3">
        <f>Q$58/Q$49*$BF49</f>
        <v>24788.533013229397</v>
      </c>
      <c r="R59" s="3">
        <f>R$58/R$49*$BF49</f>
        <v>25523.687697729947</v>
      </c>
      <c r="S59" s="3">
        <f>S$58/S$49*$BF49</f>
        <v>26866.202914510592</v>
      </c>
      <c r="T59" s="3">
        <f>T$58/T$49*$BF49</f>
        <v>27548.220369800703</v>
      </c>
      <c r="U59" s="3">
        <f>U$58/U$49*$BF49</f>
        <v>28695.068841892564</v>
      </c>
      <c r="V59" s="3">
        <f>V$58/V$49*$BF49</f>
        <v>29548.499990509106</v>
      </c>
      <c r="W59" s="3">
        <f>W$58/W$49*$BF49</f>
        <v>29700.466827661312</v>
      </c>
      <c r="X59" s="3">
        <f>X$58/X$49*$BF49</f>
        <v>29072.868230163072</v>
      </c>
      <c r="Y59" s="3">
        <f>Y$58/Y$49*$BF49</f>
        <v>29260.669129312009</v>
      </c>
      <c r="Z59" s="3">
        <f>Z$58/Z$49*$BF49</f>
        <v>30399.095981232585</v>
      </c>
      <c r="AA59" s="3">
        <f>AA$58/AA$49*$BF49</f>
        <v>31471.836121376986</v>
      </c>
      <c r="AB59" s="3">
        <f>AB$58/AB$49*$BF49</f>
        <v>33664.756371308278</v>
      </c>
      <c r="AC59" s="3">
        <f>AC$58/AC$49*$BF49</f>
        <v>36417.079991028848</v>
      </c>
      <c r="AD59" s="3">
        <f>AD$58/AD$49*$BF49</f>
        <v>37588.340717454499</v>
      </c>
      <c r="AE59" s="3">
        <f>AE$58/AE$49*$BF49</f>
        <v>39463.616696260091</v>
      </c>
      <c r="AF59" s="3">
        <f>AF$58/AF$49*$BF49</f>
        <v>41007.017452494743</v>
      </c>
      <c r="AG59" s="3">
        <f>AG$58/AG$49*$BF49</f>
        <v>39925.985031579483</v>
      </c>
      <c r="AH59" s="3">
        <f>AH$58/AH$49*$BF49</f>
        <v>40784.633336500927</v>
      </c>
      <c r="AI59" s="3">
        <f>AI$58/AI$49*$BF49</f>
        <v>41306.568073876188</v>
      </c>
      <c r="AJ59" s="3">
        <f>AJ$58/AJ$49*$BF49</f>
        <v>42414.587409461907</v>
      </c>
      <c r="AK59" s="3">
        <f>AK$58/AK$49*$BF49</f>
        <v>42827.440742605955</v>
      </c>
      <c r="AL59" s="3">
        <f>AL$58/AL$49*$BF49</f>
        <v>45438.303695393202</v>
      </c>
      <c r="AM59" s="3">
        <f>AM$58/AM$49*$BF49</f>
        <v>46740.174930640642</v>
      </c>
      <c r="AN59" s="3">
        <f>AN$58/AN$49*$BF49</f>
        <v>50724.091989681147</v>
      </c>
      <c r="AO59" s="3">
        <f>AO$58/AO$49*$BF49</f>
        <v>55466.089286858733</v>
      </c>
      <c r="AP59" s="3">
        <f>AP$58/AP$49*$BF49</f>
        <v>60999.346297769291</v>
      </c>
      <c r="AQ59" s="3">
        <f>AQ$58/AQ$49*$BF49</f>
        <v>59903.224845217301</v>
      </c>
      <c r="AR59" s="3">
        <f>AR$58/AR$49*$BF49</f>
        <v>58853.681603647572</v>
      </c>
      <c r="AS59" s="3">
        <f>AS$58/AS$49*$BF49</f>
        <v>57326.028518764469</v>
      </c>
      <c r="AT59" s="3">
        <f>AT$58/AT$49*$BF49</f>
        <v>62946.761267296424</v>
      </c>
      <c r="AU59" s="3">
        <f>AU$58/AU$49*$BF49</f>
        <v>70121.183472203003</v>
      </c>
      <c r="AV59" s="3">
        <f>AV$58/AV$49*$BF49</f>
        <v>75169.142740118317</v>
      </c>
      <c r="AW59" s="3">
        <f>AW$58/AW$49*$BF49</f>
        <v>77869.640907056964</v>
      </c>
      <c r="AX59" s="3">
        <f>AX$58/AX$49*$BF49</f>
        <v>76000.744115515408</v>
      </c>
      <c r="AY59" s="3">
        <f>AY$58/AY$49*$BF49</f>
        <v>61387.207481297897</v>
      </c>
      <c r="AZ59" s="3">
        <f>AZ$58/AZ$49*$BF49</f>
        <v>63884.232859893295</v>
      </c>
      <c r="BA59" s="3">
        <f>BA$58/BA$49*$BF49</f>
        <v>67463.584240299228</v>
      </c>
      <c r="BB59" s="3">
        <f>BB$58/BB$49*$BF49</f>
        <v>66920.246183447889</v>
      </c>
      <c r="BC59" s="3">
        <f>BC$58/BC$49*$BF49</f>
        <v>71666.275035013998</v>
      </c>
      <c r="BD59" s="3">
        <f>BD$58/BD$49*$BF49</f>
        <v>80284.132855989781</v>
      </c>
      <c r="BE59" s="3">
        <f>BE$58/BE$49*$BF49</f>
        <v>84043.638817961953</v>
      </c>
      <c r="BF59" s="3">
        <f>BF$58/BF$49*$BF49</f>
        <v>87170.3</v>
      </c>
    </row>
    <row r="60" spans="1:58" s="3" customFormat="1">
      <c r="B60" s="3" t="s">
        <v>39</v>
      </c>
      <c r="C60" s="3">
        <f>C$58/C$49*$BF50</f>
        <v>12923.976936720002</v>
      </c>
      <c r="D60" s="3">
        <f t="shared" ref="D60:BF60" si="6">D$58/D$49*$BF50</f>
        <v>13791.196641755349</v>
      </c>
      <c r="E60" s="3">
        <f t="shared" si="6"/>
        <v>13989.905718103997</v>
      </c>
      <c r="F60" s="3">
        <f t="shared" si="6"/>
        <v>14511.27804848465</v>
      </c>
      <c r="G60" s="3">
        <f t="shared" si="6"/>
        <v>15404.66030675922</v>
      </c>
      <c r="H60" s="3">
        <f t="shared" si="6"/>
        <v>16323.62934638108</v>
      </c>
      <c r="I60" s="3">
        <f t="shared" si="6"/>
        <v>16411.824252738777</v>
      </c>
      <c r="J60" s="3">
        <f t="shared" si="6"/>
        <v>17624.436963270455</v>
      </c>
      <c r="K60" s="3">
        <f t="shared" si="6"/>
        <v>18978.30324479823</v>
      </c>
      <c r="L60" s="3">
        <f t="shared" si="6"/>
        <v>18330.012003017564</v>
      </c>
      <c r="M60" s="3">
        <f t="shared" si="6"/>
        <v>18298.796060587272</v>
      </c>
      <c r="N60" s="3">
        <f t="shared" si="6"/>
        <v>19396.622879840499</v>
      </c>
      <c r="O60" s="3">
        <f t="shared" si="6"/>
        <v>21333.920943254154</v>
      </c>
      <c r="P60" s="3">
        <f t="shared" si="6"/>
        <v>20971.431621908945</v>
      </c>
      <c r="Q60" s="3">
        <f t="shared" si="6"/>
        <v>19308.964192140575</v>
      </c>
      <c r="R60" s="3">
        <f t="shared" si="6"/>
        <v>19881.611047488161</v>
      </c>
      <c r="S60" s="3">
        <f t="shared" si="6"/>
        <v>20927.359831185309</v>
      </c>
      <c r="T60" s="3">
        <f t="shared" si="6"/>
        <v>21458.615578170557</v>
      </c>
      <c r="U60" s="3">
        <f t="shared" si="6"/>
        <v>22351.950253103299</v>
      </c>
      <c r="V60" s="3">
        <f t="shared" si="6"/>
        <v>23016.728256718907</v>
      </c>
      <c r="W60" s="3">
        <f t="shared" si="6"/>
        <v>23135.102434626035</v>
      </c>
      <c r="X60" s="3">
        <f t="shared" si="6"/>
        <v>22646.236117298435</v>
      </c>
      <c r="Y60" s="3">
        <f t="shared" si="6"/>
        <v>22792.523145860523</v>
      </c>
      <c r="Z60" s="3">
        <f t="shared" si="6"/>
        <v>23679.297821367716</v>
      </c>
      <c r="AA60" s="3">
        <f t="shared" si="6"/>
        <v>24514.90600126547</v>
      </c>
      <c r="AB60" s="3">
        <f t="shared" si="6"/>
        <v>26223.075603699999</v>
      </c>
      <c r="AC60" s="3">
        <f t="shared" si="6"/>
        <v>28366.991025802818</v>
      </c>
      <c r="AD60" s="3">
        <f t="shared" si="6"/>
        <v>29279.341563615744</v>
      </c>
      <c r="AE60" s="3">
        <f t="shared" si="6"/>
        <v>30740.082976018562</v>
      </c>
      <c r="AF60" s="3">
        <f t="shared" si="6"/>
        <v>31942.311035272927</v>
      </c>
      <c r="AG60" s="3">
        <f t="shared" si="6"/>
        <v>31100.243604543739</v>
      </c>
      <c r="AH60" s="3">
        <f t="shared" si="6"/>
        <v>31769.085498677694</v>
      </c>
      <c r="AI60" s="3">
        <f t="shared" si="6"/>
        <v>32175.645223258194</v>
      </c>
      <c r="AJ60" s="3">
        <f t="shared" si="6"/>
        <v>33038.734041931159</v>
      </c>
      <c r="AK60" s="3">
        <f t="shared" si="6"/>
        <v>33360.325086549652</v>
      </c>
      <c r="AL60" s="3">
        <f t="shared" si="6"/>
        <v>35394.05008508225</v>
      </c>
      <c r="AM60" s="3">
        <f t="shared" si="6"/>
        <v>36408.13934364204</v>
      </c>
      <c r="AN60" s="3">
        <f t="shared" si="6"/>
        <v>39511.401315474614</v>
      </c>
      <c r="AO60" s="3">
        <f t="shared" si="6"/>
        <v>43205.167943841167</v>
      </c>
      <c r="AP60" s="3">
        <f t="shared" si="6"/>
        <v>47515.284296130456</v>
      </c>
      <c r="AQ60" s="3">
        <f t="shared" si="6"/>
        <v>46661.463302920893</v>
      </c>
      <c r="AR60" s="3">
        <f t="shared" si="6"/>
        <v>45843.924287652924</v>
      </c>
      <c r="AS60" s="3">
        <f t="shared" si="6"/>
        <v>44653.962836594954</v>
      </c>
      <c r="AT60" s="3">
        <f t="shared" si="6"/>
        <v>49032.218190272957</v>
      </c>
      <c r="AU60" s="3">
        <f t="shared" si="6"/>
        <v>54620.715959782217</v>
      </c>
      <c r="AV60" s="3">
        <f t="shared" si="6"/>
        <v>58552.81088026589</v>
      </c>
      <c r="AW60" s="3">
        <f t="shared" si="6"/>
        <v>60656.356998889809</v>
      </c>
      <c r="AX60" s="3">
        <f t="shared" si="6"/>
        <v>59200.584638039596</v>
      </c>
      <c r="AY60" s="3">
        <f t="shared" si="6"/>
        <v>47817.407769926911</v>
      </c>
      <c r="AZ60" s="3">
        <f t="shared" si="6"/>
        <v>49762.459282109296</v>
      </c>
      <c r="BA60" s="3">
        <f t="shared" si="6"/>
        <v>52550.585856540383</v>
      </c>
      <c r="BB60" s="3">
        <f t="shared" si="6"/>
        <v>52127.354071167254</v>
      </c>
      <c r="BC60" s="3">
        <f t="shared" si="6"/>
        <v>55824.261068481224</v>
      </c>
      <c r="BD60" s="3">
        <f t="shared" si="6"/>
        <v>62537.119307787805</v>
      </c>
      <c r="BE60" s="3">
        <f t="shared" si="6"/>
        <v>65465.576831317652</v>
      </c>
      <c r="BF60" s="3">
        <f t="shared" si="6"/>
        <v>67901.081537171296</v>
      </c>
    </row>
    <row r="62" spans="1:58">
      <c r="B62" s="1" t="s">
        <v>31</v>
      </c>
      <c r="C62" s="3">
        <f>C59/C55</f>
        <v>0.97435052710843384</v>
      </c>
      <c r="D62" s="3">
        <f t="shared" ref="D62:BF62" si="7">D59/D55</f>
        <v>1.0133540592123191</v>
      </c>
      <c r="E62" s="3">
        <f t="shared" si="7"/>
        <v>0.99862138217777807</v>
      </c>
      <c r="F62" s="3">
        <f t="shared" si="7"/>
        <v>1.0056738523821176</v>
      </c>
      <c r="G62" s="3">
        <f t="shared" si="7"/>
        <v>1.0350938057139549</v>
      </c>
      <c r="H62" s="3">
        <f t="shared" si="7"/>
        <v>1.0595071548577439</v>
      </c>
      <c r="I62" s="3">
        <f t="shared" si="7"/>
        <v>1.026427149284401</v>
      </c>
      <c r="J62" s="3">
        <f t="shared" si="7"/>
        <v>1.0664944470260762</v>
      </c>
      <c r="K62" s="3">
        <f t="shared" si="7"/>
        <v>1.1116783173806453</v>
      </c>
      <c r="L62" s="3">
        <f t="shared" si="7"/>
        <v>1.0405129106994329</v>
      </c>
      <c r="M62" s="3">
        <f t="shared" si="7"/>
        <v>1.0133029112652872</v>
      </c>
      <c r="N62" s="3">
        <f t="shared" si="7"/>
        <v>1.0459697574798954</v>
      </c>
      <c r="O62" s="3">
        <f t="shared" si="7"/>
        <v>1.1164426986765572</v>
      </c>
      <c r="P62" s="3">
        <f t="shared" si="7"/>
        <v>1.0617759699676748</v>
      </c>
      <c r="Q62" s="3">
        <f t="shared" si="7"/>
        <v>0.95154010940873324</v>
      </c>
      <c r="R62" s="3">
        <f t="shared" si="7"/>
        <v>0.9628154286106162</v>
      </c>
      <c r="S62" s="3">
        <f t="shared" si="7"/>
        <v>0.98957766841631234</v>
      </c>
      <c r="T62" s="3">
        <f t="shared" si="7"/>
        <v>0.98609194516382759</v>
      </c>
      <c r="U62" s="3">
        <f t="shared" si="7"/>
        <v>0.99368425773615998</v>
      </c>
      <c r="V62" s="3">
        <f t="shared" si="7"/>
        <v>0.99088560075242116</v>
      </c>
      <c r="W62" s="3">
        <f t="shared" si="7"/>
        <v>0.97343933506696634</v>
      </c>
      <c r="X62" s="3">
        <f t="shared" si="7"/>
        <v>0.92955269658943118</v>
      </c>
      <c r="Y62" s="3">
        <f t="shared" si="7"/>
        <v>0.92082713330835186</v>
      </c>
      <c r="Z62" s="3">
        <f t="shared" si="7"/>
        <v>0.93920299464664747</v>
      </c>
      <c r="AA62" s="3">
        <f t="shared" si="7"/>
        <v>0.94445105118081774</v>
      </c>
      <c r="AB62" s="3">
        <f t="shared" si="7"/>
        <v>0.98341604988819464</v>
      </c>
      <c r="AC62" s="3">
        <f t="shared" si="7"/>
        <v>1.0372737385195308</v>
      </c>
      <c r="AD62" s="3">
        <f t="shared" si="7"/>
        <v>1.0446412754929373</v>
      </c>
      <c r="AE62" s="3">
        <f t="shared" si="7"/>
        <v>1.0720952241877304</v>
      </c>
      <c r="AF62" s="3">
        <f t="shared" si="7"/>
        <v>1.0894651609412089</v>
      </c>
      <c r="AG62" s="3">
        <f t="shared" si="7"/>
        <v>1.0408300555347816</v>
      </c>
      <c r="AH62" s="3">
        <f t="shared" si="7"/>
        <v>1.0485949884944903</v>
      </c>
      <c r="AI62" s="3">
        <f t="shared" si="7"/>
        <v>1.0461399666166442</v>
      </c>
      <c r="AJ62" s="3">
        <f t="shared" si="7"/>
        <v>1.0568507378615124</v>
      </c>
      <c r="AK62" s="3">
        <f t="shared" si="7"/>
        <v>1.0464942304630971</v>
      </c>
      <c r="AL62" s="3">
        <f t="shared" si="7"/>
        <v>1.0894878359826721</v>
      </c>
      <c r="AM62" s="3">
        <f t="shared" si="7"/>
        <v>1.0977925123982455</v>
      </c>
      <c r="AN62" s="3">
        <f t="shared" si="7"/>
        <v>1.1637137076311588</v>
      </c>
      <c r="AO62" s="3">
        <f t="shared" si="7"/>
        <v>1.240783247748777</v>
      </c>
      <c r="AP62" s="3">
        <f t="shared" si="7"/>
        <v>1.3285463957664922</v>
      </c>
      <c r="AQ62" s="3">
        <f t="shared" si="7"/>
        <v>1.2700346920415246</v>
      </c>
      <c r="AR62" s="3">
        <f t="shared" si="7"/>
        <v>1.2221749899722638</v>
      </c>
      <c r="AS62" s="3">
        <f t="shared" si="7"/>
        <v>1.167873708047116</v>
      </c>
      <c r="AT62" s="3">
        <f t="shared" si="7"/>
        <v>1.2571061683868068</v>
      </c>
      <c r="AU62" s="3">
        <f t="shared" si="7"/>
        <v>1.3683747514655722</v>
      </c>
      <c r="AV62" s="3">
        <f t="shared" si="7"/>
        <v>1.430998528223139</v>
      </c>
      <c r="AW62" s="3">
        <f t="shared" si="7"/>
        <v>1.4468821006936097</v>
      </c>
      <c r="AX62" s="3">
        <f t="shared" si="7"/>
        <v>1.3836031628973522</v>
      </c>
      <c r="AY62" s="3">
        <f t="shared" si="7"/>
        <v>1.1021878408166403</v>
      </c>
      <c r="AZ62" s="3">
        <f t="shared" si="7"/>
        <v>1.1434668924110674</v>
      </c>
      <c r="BA62" s="3">
        <f t="shared" si="7"/>
        <v>1.1988803846328173</v>
      </c>
      <c r="BB62" s="3">
        <f t="shared" si="7"/>
        <v>1.1797873620651387</v>
      </c>
      <c r="BC62" s="3">
        <f t="shared" si="7"/>
        <v>1.2499932158111628</v>
      </c>
      <c r="BD62" s="3">
        <f t="shared" si="7"/>
        <v>1.383858383837556</v>
      </c>
      <c r="BE62" s="3">
        <f t="shared" si="7"/>
        <v>1.4304989519374056</v>
      </c>
      <c r="BF62" s="3">
        <f t="shared" si="7"/>
        <v>1.4628226819891341</v>
      </c>
    </row>
    <row r="63" spans="1:58">
      <c r="B63" s="1" t="s">
        <v>32</v>
      </c>
      <c r="C63" s="3">
        <f>C60/C56</f>
        <v>0.97435052710843373</v>
      </c>
      <c r="D63" s="3">
        <f t="shared" ref="D63:BF63" si="8">D60/D56</f>
        <v>1.0133481620204277</v>
      </c>
      <c r="E63" s="3">
        <f t="shared" si="8"/>
        <v>0.99860389116858406</v>
      </c>
      <c r="F63" s="3">
        <f t="shared" si="8"/>
        <v>1.0056245842273912</v>
      </c>
      <c r="G63" s="3">
        <f t="shared" si="8"/>
        <v>1.0350660302508377</v>
      </c>
      <c r="H63" s="3">
        <f t="shared" si="8"/>
        <v>1.0594569239805698</v>
      </c>
      <c r="I63" s="3">
        <f t="shared" si="8"/>
        <v>1.0261823776759484</v>
      </c>
      <c r="J63" s="3">
        <f t="shared" si="8"/>
        <v>1.0659782892259515</v>
      </c>
      <c r="K63" s="3">
        <f t="shared" si="8"/>
        <v>1.1107505242116329</v>
      </c>
      <c r="L63" s="3">
        <f t="shared" si="8"/>
        <v>1.0390152875137426</v>
      </c>
      <c r="M63" s="3">
        <f t="shared" si="8"/>
        <v>1.0110951257680201</v>
      </c>
      <c r="N63" s="3">
        <f t="shared" si="8"/>
        <v>1.0428736858365613</v>
      </c>
      <c r="O63" s="3">
        <f t="shared" si="8"/>
        <v>1.1122294356448994</v>
      </c>
      <c r="P63" s="3">
        <f t="shared" si="8"/>
        <v>1.0565851813453535</v>
      </c>
      <c r="Q63" s="3">
        <f t="shared" si="8"/>
        <v>0.94589684963945009</v>
      </c>
      <c r="R63" s="3">
        <f t="shared" si="8"/>
        <v>0.95634735223717871</v>
      </c>
      <c r="S63" s="3">
        <f t="shared" si="8"/>
        <v>0.98182981978852235</v>
      </c>
      <c r="T63" s="3">
        <f t="shared" si="8"/>
        <v>0.9770910900805615</v>
      </c>
      <c r="U63" s="3">
        <f t="shared" si="8"/>
        <v>0.98297387334360009</v>
      </c>
      <c r="V63" s="3">
        <f t="shared" si="8"/>
        <v>0.97796415712643847</v>
      </c>
      <c r="W63" s="3">
        <f t="shared" si="8"/>
        <v>0.95863638850454058</v>
      </c>
      <c r="X63" s="3">
        <f t="shared" si="8"/>
        <v>0.91298526314313688</v>
      </c>
      <c r="Y63" s="3">
        <f t="shared" si="8"/>
        <v>0.90281884774950993</v>
      </c>
      <c r="Z63" s="3">
        <f t="shared" si="8"/>
        <v>0.91918019233145698</v>
      </c>
      <c r="AA63" s="3">
        <f t="shared" si="8"/>
        <v>0.92161418060218891</v>
      </c>
      <c r="AB63" s="3">
        <f t="shared" si="8"/>
        <v>0.95711801202704483</v>
      </c>
      <c r="AC63" s="3">
        <f t="shared" si="8"/>
        <v>1.0071905810618358</v>
      </c>
      <c r="AD63" s="3">
        <f t="shared" si="8"/>
        <v>1.011953280626017</v>
      </c>
      <c r="AE63" s="3">
        <f t="shared" si="8"/>
        <v>1.0362959138142283</v>
      </c>
      <c r="AF63" s="3">
        <f t="shared" si="8"/>
        <v>1.0507746892667071</v>
      </c>
      <c r="AG63" s="3">
        <f t="shared" si="8"/>
        <v>1.0018245195274165</v>
      </c>
      <c r="AH63" s="3">
        <f t="shared" si="8"/>
        <v>1.0076834073078504</v>
      </c>
      <c r="AI63" s="3">
        <f t="shared" si="8"/>
        <v>1.0035399053640879</v>
      </c>
      <c r="AJ63" s="3">
        <f t="shared" si="8"/>
        <v>1.0118219786947957</v>
      </c>
      <c r="AK63" s="3">
        <f t="shared" si="8"/>
        <v>0.99948016952275631</v>
      </c>
      <c r="AL63" s="3">
        <f t="shared" si="8"/>
        <v>1.0379984784944722</v>
      </c>
      <c r="AM63" s="3">
        <f t="shared" si="8"/>
        <v>1.0429916262870078</v>
      </c>
      <c r="AN63" s="3">
        <f t="shared" si="8"/>
        <v>1.1020273766005435</v>
      </c>
      <c r="AO63" s="3">
        <f t="shared" si="8"/>
        <v>1.1707596920831482</v>
      </c>
      <c r="AP63" s="3">
        <f t="shared" si="8"/>
        <v>1.2486383874370728</v>
      </c>
      <c r="AQ63" s="3">
        <f t="shared" si="8"/>
        <v>1.1887539171737829</v>
      </c>
      <c r="AR63" s="3">
        <f t="shared" si="8"/>
        <v>1.1402043289976964</v>
      </c>
      <c r="AS63" s="3">
        <f t="shared" si="8"/>
        <v>1.0862620280564685</v>
      </c>
      <c r="AT63" s="3">
        <f t="shared" si="8"/>
        <v>1.1656021859799537</v>
      </c>
      <c r="AU63" s="3">
        <f t="shared" si="8"/>
        <v>1.2641972648973419</v>
      </c>
      <c r="AV63" s="3">
        <f t="shared" si="8"/>
        <v>1.3168927904159442</v>
      </c>
      <c r="AW63" s="3">
        <f t="shared" si="8"/>
        <v>1.3263647924739264</v>
      </c>
      <c r="AX63" s="3">
        <f t="shared" si="8"/>
        <v>1.2642332738602762</v>
      </c>
      <c r="AY63" s="3">
        <f t="shared" si="8"/>
        <v>1.0047972476138394</v>
      </c>
      <c r="AZ63" s="3">
        <f t="shared" si="8"/>
        <v>1.0419112286979664</v>
      </c>
      <c r="BA63" s="3">
        <f t="shared" si="8"/>
        <v>1.0911552439142826</v>
      </c>
      <c r="BB63" s="3">
        <f t="shared" si="8"/>
        <v>1.0723634281411705</v>
      </c>
      <c r="BC63" s="3">
        <f t="shared" si="8"/>
        <v>1.1341620746700058</v>
      </c>
      <c r="BD63" s="3">
        <f t="shared" si="8"/>
        <v>1.2531769454485615</v>
      </c>
      <c r="BE63" s="3">
        <f t="shared" si="8"/>
        <v>1.2927350719632136</v>
      </c>
      <c r="BF63" s="3">
        <f t="shared" si="8"/>
        <v>1.3189711351351809</v>
      </c>
    </row>
    <row r="64" spans="1:58">
      <c r="B64" s="1"/>
    </row>
    <row r="65" spans="1:58">
      <c r="A65">
        <v>38</v>
      </c>
      <c r="B65" t="s">
        <v>21</v>
      </c>
      <c r="C65">
        <v>4.5</v>
      </c>
      <c r="D65">
        <v>5.2</v>
      </c>
      <c r="E65">
        <v>3.9</v>
      </c>
      <c r="F65">
        <v>6.5</v>
      </c>
      <c r="G65">
        <v>7.5</v>
      </c>
      <c r="H65">
        <v>5.4</v>
      </c>
      <c r="I65">
        <v>-1.3</v>
      </c>
      <c r="J65">
        <v>0.1</v>
      </c>
      <c r="K65">
        <v>-1.6</v>
      </c>
      <c r="L65">
        <v>0</v>
      </c>
      <c r="M65">
        <v>-1.6</v>
      </c>
      <c r="N65">
        <v>-9.1999999999999993</v>
      </c>
      <c r="O65">
        <v>-11.2</v>
      </c>
      <c r="P65">
        <v>2.7</v>
      </c>
      <c r="Q65">
        <v>-1.5</v>
      </c>
      <c r="R65">
        <v>6.6</v>
      </c>
      <c r="S65">
        <v>-13.4</v>
      </c>
      <c r="T65">
        <v>-30.2</v>
      </c>
      <c r="U65">
        <v>-35.9</v>
      </c>
      <c r="V65">
        <v>-46.1</v>
      </c>
      <c r="W65">
        <v>-35.5</v>
      </c>
      <c r="X65">
        <v>-33.5</v>
      </c>
      <c r="Y65">
        <v>-10.199999999999999</v>
      </c>
      <c r="Z65">
        <v>-89.3</v>
      </c>
      <c r="AA65">
        <v>-128.80000000000001</v>
      </c>
      <c r="AB65">
        <v>-165.7</v>
      </c>
      <c r="AC65">
        <v>-219.5</v>
      </c>
      <c r="AD65">
        <v>-194.8</v>
      </c>
      <c r="AE65">
        <v>-115.4</v>
      </c>
      <c r="AF65">
        <v>-156.9</v>
      </c>
      <c r="AG65">
        <v>-173.6</v>
      </c>
      <c r="AH65">
        <v>-85.8</v>
      </c>
      <c r="AI65">
        <v>-155.19999999999999</v>
      </c>
      <c r="AJ65">
        <v>-231.7</v>
      </c>
      <c r="AK65">
        <v>-252.8</v>
      </c>
      <c r="AL65">
        <v>-196</v>
      </c>
      <c r="AM65">
        <v>-170.9</v>
      </c>
      <c r="AN65">
        <v>-142.1</v>
      </c>
      <c r="AO65">
        <v>-144.6</v>
      </c>
      <c r="AP65">
        <v>-253.6</v>
      </c>
      <c r="AQ65">
        <v>-304.60000000000002</v>
      </c>
      <c r="AR65">
        <v>-260.89999999999998</v>
      </c>
      <c r="AS65">
        <v>-378.5</v>
      </c>
      <c r="AT65">
        <v>-504.2</v>
      </c>
      <c r="AU65">
        <v>-615.6</v>
      </c>
      <c r="AV65">
        <v>-689.3</v>
      </c>
      <c r="AW65">
        <v>-586.9</v>
      </c>
      <c r="AX65">
        <v>-735.5</v>
      </c>
      <c r="AY65">
        <v>-785.6</v>
      </c>
      <c r="AZ65">
        <v>-457.8</v>
      </c>
      <c r="BA65">
        <v>-495.8</v>
      </c>
      <c r="BB65">
        <v>-444.8</v>
      </c>
      <c r="BC65">
        <v>-258.39999999999998</v>
      </c>
      <c r="BD65">
        <v>-249</v>
      </c>
      <c r="BE65">
        <v>-144.19999999999999</v>
      </c>
      <c r="BF65">
        <v>-224.2</v>
      </c>
    </row>
    <row r="66" spans="1:58">
      <c r="A66">
        <v>39</v>
      </c>
      <c r="B66" t="s">
        <v>7</v>
      </c>
      <c r="C66">
        <v>18.7</v>
      </c>
      <c r="D66">
        <v>26</v>
      </c>
      <c r="E66">
        <v>26.6</v>
      </c>
      <c r="F66">
        <v>25.2</v>
      </c>
      <c r="G66">
        <v>31.7</v>
      </c>
      <c r="H66">
        <v>34.200000000000003</v>
      </c>
      <c r="I66">
        <v>38.9</v>
      </c>
      <c r="J66">
        <v>50.1</v>
      </c>
      <c r="K66">
        <v>46.9</v>
      </c>
      <c r="L66">
        <v>47.9</v>
      </c>
      <c r="M66">
        <v>71.099999999999994</v>
      </c>
      <c r="N66">
        <v>75.099999999999994</v>
      </c>
      <c r="O66">
        <v>63.8</v>
      </c>
      <c r="P66">
        <v>83.2</v>
      </c>
      <c r="Q66">
        <v>102.2</v>
      </c>
      <c r="R66">
        <v>120.8</v>
      </c>
      <c r="S66">
        <v>92.8</v>
      </c>
      <c r="T66">
        <v>71</v>
      </c>
      <c r="U66">
        <v>80.8</v>
      </c>
      <c r="V66">
        <v>95.5</v>
      </c>
      <c r="W66">
        <v>151.4</v>
      </c>
      <c r="X66">
        <v>196.1</v>
      </c>
      <c r="Y66">
        <v>232.1</v>
      </c>
      <c r="Z66">
        <v>164</v>
      </c>
      <c r="AA66">
        <v>208.4</v>
      </c>
      <c r="AB66">
        <v>159.6</v>
      </c>
      <c r="AC66">
        <v>140.6</v>
      </c>
      <c r="AD66">
        <v>111</v>
      </c>
      <c r="AE66">
        <v>147.9</v>
      </c>
      <c r="AF66">
        <v>176.7</v>
      </c>
      <c r="AG66">
        <v>209.2</v>
      </c>
      <c r="AH66">
        <v>255.6</v>
      </c>
      <c r="AI66">
        <v>295.60000000000002</v>
      </c>
      <c r="AJ66">
        <v>210.1</v>
      </c>
      <c r="AK66">
        <v>149.80000000000001</v>
      </c>
      <c r="AL66">
        <v>185.4</v>
      </c>
      <c r="AM66">
        <v>145.4</v>
      </c>
      <c r="AN66">
        <v>131.6</v>
      </c>
      <c r="AO66">
        <v>138.1</v>
      </c>
      <c r="AP66">
        <v>10.6</v>
      </c>
      <c r="AQ66">
        <v>5.8</v>
      </c>
      <c r="AR66">
        <v>28</v>
      </c>
      <c r="AS66">
        <v>71</v>
      </c>
      <c r="AT66">
        <v>41.8</v>
      </c>
      <c r="AU66">
        <v>-25.8</v>
      </c>
      <c r="AV66">
        <v>-228.8</v>
      </c>
      <c r="AW66">
        <v>-139</v>
      </c>
      <c r="AX66">
        <v>-8.1999999999999993</v>
      </c>
      <c r="AY66">
        <v>374.2</v>
      </c>
      <c r="AZ66">
        <v>640.6</v>
      </c>
      <c r="BA66">
        <v>607.20000000000005</v>
      </c>
      <c r="BB66">
        <v>662.3</v>
      </c>
      <c r="BC66">
        <v>858.9</v>
      </c>
      <c r="BD66">
        <v>464.6</v>
      </c>
      <c r="BE66">
        <v>569.9</v>
      </c>
      <c r="BF66">
        <v>554</v>
      </c>
    </row>
    <row r="67" spans="1:58">
      <c r="A67">
        <v>40</v>
      </c>
      <c r="B67" t="s">
        <v>8</v>
      </c>
      <c r="C67">
        <v>-5</v>
      </c>
      <c r="D67">
        <v>-5.9</v>
      </c>
      <c r="E67">
        <v>-8.3000000000000007</v>
      </c>
      <c r="F67">
        <v>-9.6</v>
      </c>
      <c r="G67">
        <v>-9.3000000000000007</v>
      </c>
      <c r="H67">
        <v>-12.3</v>
      </c>
      <c r="I67">
        <v>-11.1</v>
      </c>
      <c r="J67">
        <v>-10</v>
      </c>
      <c r="K67">
        <v>-12.4</v>
      </c>
      <c r="L67">
        <v>-14.4</v>
      </c>
      <c r="M67">
        <v>-12.6</v>
      </c>
      <c r="N67">
        <v>-19.100000000000001</v>
      </c>
      <c r="O67">
        <v>-22.4</v>
      </c>
      <c r="P67">
        <v>-27.2</v>
      </c>
      <c r="Q67">
        <v>-15.7</v>
      </c>
      <c r="R67">
        <v>-11</v>
      </c>
      <c r="S67">
        <v>-12.3</v>
      </c>
      <c r="T67">
        <v>-23.1</v>
      </c>
      <c r="U67">
        <v>-31.1</v>
      </c>
      <c r="V67">
        <v>-43.5</v>
      </c>
      <c r="W67">
        <v>-22.7</v>
      </c>
      <c r="X67">
        <v>-46.2</v>
      </c>
      <c r="Y67">
        <v>-25.4</v>
      </c>
      <c r="Z67">
        <v>-7.6</v>
      </c>
      <c r="AA67">
        <v>-44.9</v>
      </c>
      <c r="AB67">
        <v>-51.5</v>
      </c>
      <c r="AC67">
        <v>-43.5</v>
      </c>
      <c r="AD67">
        <v>-39.1</v>
      </c>
      <c r="AE67">
        <v>-31.4</v>
      </c>
      <c r="AF67">
        <v>-39.4</v>
      </c>
      <c r="AG67">
        <v>-20.8</v>
      </c>
      <c r="AH67">
        <v>1</v>
      </c>
      <c r="AI67">
        <v>-1</v>
      </c>
      <c r="AJ67">
        <v>-5.3</v>
      </c>
      <c r="AK67">
        <v>-25.4</v>
      </c>
      <c r="AL67">
        <v>-19.600000000000001</v>
      </c>
      <c r="AM67">
        <v>-39.299999999999997</v>
      </c>
      <c r="AN67">
        <v>-46.7</v>
      </c>
      <c r="AO67">
        <v>-51.1</v>
      </c>
      <c r="AP67">
        <v>-61.4</v>
      </c>
      <c r="AQ67">
        <v>-69.5</v>
      </c>
      <c r="AR67">
        <v>-48.6</v>
      </c>
      <c r="AS67">
        <v>-54.9</v>
      </c>
      <c r="AT67">
        <v>-56.9</v>
      </c>
      <c r="AU67">
        <v>-72.400000000000006</v>
      </c>
      <c r="AV67">
        <v>-68.8</v>
      </c>
      <c r="AW67">
        <v>-77.7</v>
      </c>
      <c r="AX67">
        <v>-71.099999999999994</v>
      </c>
      <c r="AY67">
        <v>-47.5</v>
      </c>
      <c r="AZ67">
        <v>27</v>
      </c>
      <c r="BA67">
        <v>12.8</v>
      </c>
      <c r="BB67">
        <v>-15.1</v>
      </c>
      <c r="BC67">
        <v>-30.7</v>
      </c>
      <c r="BD67">
        <v>-70.900000000000006</v>
      </c>
      <c r="BE67">
        <v>-75.900000000000006</v>
      </c>
      <c r="BF67">
        <v>-85.6</v>
      </c>
    </row>
    <row r="68" spans="1:58">
      <c r="A68">
        <v>41</v>
      </c>
      <c r="B68" t="s">
        <v>9</v>
      </c>
      <c r="C68">
        <v>0.8</v>
      </c>
      <c r="D68">
        <v>2.8</v>
      </c>
      <c r="E68">
        <v>3.7</v>
      </c>
      <c r="F68">
        <v>6.3</v>
      </c>
      <c r="G68">
        <v>5.7</v>
      </c>
      <c r="H68">
        <v>1.8</v>
      </c>
      <c r="I68">
        <v>-6.9</v>
      </c>
      <c r="J68">
        <v>-3.4</v>
      </c>
      <c r="K68">
        <v>-6.3</v>
      </c>
      <c r="L68">
        <v>-14.6</v>
      </c>
      <c r="M68">
        <v>-13.9</v>
      </c>
      <c r="N68">
        <v>-6</v>
      </c>
      <c r="O68">
        <v>-5.8</v>
      </c>
      <c r="P68">
        <v>-18.600000000000001</v>
      </c>
      <c r="Q68">
        <v>-39.1</v>
      </c>
      <c r="R68">
        <v>17.899999999999999</v>
      </c>
      <c r="S68">
        <v>-2.1</v>
      </c>
      <c r="T68">
        <v>-6.1</v>
      </c>
      <c r="U68">
        <v>-21.7</v>
      </c>
      <c r="V68">
        <v>-34</v>
      </c>
      <c r="W68">
        <v>-43.1</v>
      </c>
      <c r="X68">
        <v>-53.7</v>
      </c>
      <c r="Y68">
        <v>5.3</v>
      </c>
      <c r="Z68">
        <v>10.4</v>
      </c>
      <c r="AA68">
        <v>-39.5</v>
      </c>
      <c r="AB68">
        <v>3.4</v>
      </c>
      <c r="AC68">
        <v>-17.3</v>
      </c>
      <c r="AD68">
        <v>-0.1</v>
      </c>
      <c r="AE68">
        <v>10.9</v>
      </c>
      <c r="AF68">
        <v>-34.700000000000003</v>
      </c>
      <c r="AG68">
        <v>-43</v>
      </c>
      <c r="AH68">
        <v>1.5</v>
      </c>
      <c r="AI68">
        <v>-11.2</v>
      </c>
      <c r="AJ68">
        <v>-17.5</v>
      </c>
      <c r="AK68">
        <v>-25.2</v>
      </c>
      <c r="AL68">
        <v>-30.4</v>
      </c>
      <c r="AM68">
        <v>-4.8</v>
      </c>
      <c r="AN68">
        <v>-64.7</v>
      </c>
      <c r="AO68">
        <v>-127.4</v>
      </c>
      <c r="AP68">
        <v>-142</v>
      </c>
      <c r="AQ68">
        <v>-241.2</v>
      </c>
      <c r="AR68">
        <v>-86.3</v>
      </c>
      <c r="AS68">
        <v>61.2</v>
      </c>
      <c r="AT68">
        <v>116.3</v>
      </c>
      <c r="AU68">
        <v>111</v>
      </c>
      <c r="AV68">
        <v>150.19999999999999</v>
      </c>
      <c r="AW68">
        <v>30.7</v>
      </c>
      <c r="AX68">
        <v>-26.4</v>
      </c>
      <c r="AY68">
        <v>33.799999999999997</v>
      </c>
      <c r="AZ68">
        <v>417.2</v>
      </c>
      <c r="BA68">
        <v>439.3</v>
      </c>
      <c r="BB68">
        <v>391.4</v>
      </c>
      <c r="BC68">
        <v>253.4</v>
      </c>
      <c r="BD68">
        <v>295.7</v>
      </c>
      <c r="BE68">
        <v>238.5</v>
      </c>
      <c r="BF68">
        <v>118.7</v>
      </c>
    </row>
    <row r="69" spans="1:58">
      <c r="A69">
        <v>42</v>
      </c>
      <c r="B69" t="s">
        <v>10</v>
      </c>
      <c r="C69">
        <v>2.8</v>
      </c>
      <c r="D69">
        <v>2.9</v>
      </c>
      <c r="E69">
        <v>3.2</v>
      </c>
      <c r="F69">
        <v>2.5</v>
      </c>
      <c r="G69">
        <v>1.9</v>
      </c>
      <c r="H69">
        <v>2.7</v>
      </c>
      <c r="I69">
        <v>3.2</v>
      </c>
      <c r="J69">
        <v>2.9</v>
      </c>
      <c r="K69">
        <v>2.7</v>
      </c>
      <c r="L69">
        <v>2.7</v>
      </c>
      <c r="M69">
        <v>3</v>
      </c>
      <c r="N69">
        <v>3.9</v>
      </c>
      <c r="O69">
        <v>5.3</v>
      </c>
      <c r="P69">
        <v>4.5</v>
      </c>
      <c r="Q69">
        <v>2.8</v>
      </c>
      <c r="R69">
        <v>2.4</v>
      </c>
      <c r="S69">
        <v>4.5</v>
      </c>
      <c r="T69">
        <v>8.5</v>
      </c>
      <c r="U69">
        <v>9.3000000000000007</v>
      </c>
      <c r="V69">
        <v>3.9</v>
      </c>
      <c r="W69">
        <v>-5.6</v>
      </c>
      <c r="X69">
        <v>-15.9</v>
      </c>
      <c r="Y69">
        <v>-20.7</v>
      </c>
      <c r="Z69">
        <v>-13.8</v>
      </c>
      <c r="AA69">
        <v>-28.7</v>
      </c>
      <c r="AB69">
        <v>-29.3</v>
      </c>
      <c r="AC69">
        <v>-28.9</v>
      </c>
      <c r="AD69">
        <v>-29.2</v>
      </c>
      <c r="AE69">
        <v>-24.8</v>
      </c>
      <c r="AF69">
        <v>-33.9</v>
      </c>
      <c r="AG69">
        <v>-22.6</v>
      </c>
      <c r="AH69">
        <v>8.5</v>
      </c>
      <c r="AI69">
        <v>2.6</v>
      </c>
      <c r="AJ69">
        <v>-12.5</v>
      </c>
      <c r="AK69">
        <v>-21.1</v>
      </c>
      <c r="AL69">
        <v>-12.3</v>
      </c>
      <c r="AM69">
        <v>-28</v>
      </c>
      <c r="AN69">
        <v>-22.8</v>
      </c>
      <c r="AO69">
        <v>-66.8</v>
      </c>
      <c r="AP69">
        <v>-57.9</v>
      </c>
      <c r="AQ69">
        <v>-80.8</v>
      </c>
      <c r="AR69">
        <v>-4.2</v>
      </c>
      <c r="AS69">
        <v>67.5</v>
      </c>
      <c r="AT69">
        <v>78.900000000000006</v>
      </c>
      <c r="AU69">
        <v>47.1</v>
      </c>
      <c r="AV69">
        <v>14.3</v>
      </c>
      <c r="AW69">
        <v>28.8</v>
      </c>
      <c r="AX69">
        <v>-94.6</v>
      </c>
      <c r="AY69">
        <v>-91.2</v>
      </c>
      <c r="AZ69">
        <v>304.39999999999998</v>
      </c>
      <c r="BA69">
        <v>263.8</v>
      </c>
      <c r="BB69">
        <v>183.3</v>
      </c>
      <c r="BC69">
        <v>107</v>
      </c>
      <c r="BD69">
        <v>-25.1</v>
      </c>
      <c r="BE69">
        <v>-23</v>
      </c>
      <c r="BF69">
        <v>-28.9</v>
      </c>
    </row>
    <row r="70" spans="1:58">
      <c r="A70">
        <v>43</v>
      </c>
      <c r="B70" t="s">
        <v>11</v>
      </c>
      <c r="C70">
        <v>-7.9</v>
      </c>
      <c r="D70">
        <v>-14.7</v>
      </c>
      <c r="E70">
        <v>-16.3</v>
      </c>
      <c r="F70">
        <v>-12.3</v>
      </c>
      <c r="G70">
        <v>-16.899999999999999</v>
      </c>
      <c r="H70">
        <v>-13.9</v>
      </c>
      <c r="I70">
        <v>-18</v>
      </c>
      <c r="J70">
        <v>-30</v>
      </c>
      <c r="K70">
        <v>-22.7</v>
      </c>
      <c r="L70">
        <v>-12.5</v>
      </c>
      <c r="M70">
        <v>-39</v>
      </c>
      <c r="N70">
        <v>-50.5</v>
      </c>
      <c r="O70">
        <v>-48.1</v>
      </c>
      <c r="P70">
        <v>-35.299999999999997</v>
      </c>
      <c r="Q70">
        <v>-39.1</v>
      </c>
      <c r="R70">
        <v>-103.4</v>
      </c>
      <c r="S70">
        <v>-86.6</v>
      </c>
      <c r="T70">
        <v>-80</v>
      </c>
      <c r="U70">
        <v>-73.2</v>
      </c>
      <c r="V70">
        <v>-60.7</v>
      </c>
      <c r="W70">
        <v>-104.8</v>
      </c>
      <c r="X70">
        <v>-104.3</v>
      </c>
      <c r="Y70">
        <v>-185.4</v>
      </c>
      <c r="Z70">
        <v>-233.2</v>
      </c>
      <c r="AA70">
        <v>-229.4</v>
      </c>
      <c r="AB70">
        <v>-246.8</v>
      </c>
      <c r="AC70">
        <v>-264.3</v>
      </c>
      <c r="AD70">
        <v>-219.5</v>
      </c>
      <c r="AE70">
        <v>-201</v>
      </c>
      <c r="AF70">
        <v>-194.3</v>
      </c>
      <c r="AG70">
        <v>-243.8</v>
      </c>
      <c r="AH70">
        <v>-280.8</v>
      </c>
      <c r="AI70">
        <v>-359.1</v>
      </c>
      <c r="AJ70">
        <v>-328.8</v>
      </c>
      <c r="AK70">
        <v>-261.7</v>
      </c>
      <c r="AL70">
        <v>-241.6</v>
      </c>
      <c r="AM70">
        <v>-182</v>
      </c>
      <c r="AN70">
        <v>-81.7</v>
      </c>
      <c r="AO70">
        <v>10.9</v>
      </c>
      <c r="AP70">
        <v>62</v>
      </c>
      <c r="AQ70">
        <v>152.30000000000001</v>
      </c>
      <c r="AR70">
        <v>0.8</v>
      </c>
      <c r="AS70">
        <v>-309.89999999999998</v>
      </c>
      <c r="AT70">
        <v>-469.1</v>
      </c>
      <c r="AU70">
        <v>-470.1</v>
      </c>
      <c r="AV70">
        <v>-396.6</v>
      </c>
      <c r="AW70">
        <v>-293.2</v>
      </c>
      <c r="AX70">
        <v>-353.9</v>
      </c>
      <c r="AY70">
        <v>-780.6</v>
      </c>
      <c r="AZ70">
        <v>-1475.7</v>
      </c>
      <c r="BA70">
        <v>-1508.7</v>
      </c>
      <c r="BB70">
        <v>-1397.1</v>
      </c>
      <c r="BC70">
        <v>-1193.4000000000001</v>
      </c>
      <c r="BD70">
        <v>-700</v>
      </c>
      <c r="BE70">
        <v>-660.3</v>
      </c>
      <c r="BF70">
        <v>-580.1</v>
      </c>
    </row>
    <row r="71" spans="1:58">
      <c r="A71">
        <v>44</v>
      </c>
      <c r="B71" t="s">
        <v>12</v>
      </c>
      <c r="C71">
        <v>-4.8</v>
      </c>
      <c r="D71">
        <v>-5.9</v>
      </c>
      <c r="E71">
        <v>-5.0999999999999996</v>
      </c>
      <c r="F71">
        <v>-5.5</v>
      </c>
      <c r="G71">
        <v>-5.6</v>
      </c>
      <c r="H71">
        <v>-7.2</v>
      </c>
      <c r="I71">
        <v>-7.4</v>
      </c>
      <c r="J71">
        <v>-9.5</v>
      </c>
      <c r="K71">
        <v>-9.8000000000000007</v>
      </c>
      <c r="L71">
        <v>-9.1999999999999993</v>
      </c>
      <c r="M71">
        <v>-10.3</v>
      </c>
      <c r="N71">
        <v>-12.5</v>
      </c>
      <c r="O71">
        <v>-4</v>
      </c>
      <c r="P71">
        <v>-3.9</v>
      </c>
      <c r="Q71">
        <v>-12.6</v>
      </c>
      <c r="R71">
        <v>-20.100000000000001</v>
      </c>
      <c r="S71">
        <v>-9.6999999999999993</v>
      </c>
      <c r="T71">
        <v>-0.5</v>
      </c>
      <c r="U71">
        <v>0</v>
      </c>
      <c r="V71">
        <v>-7.3</v>
      </c>
      <c r="W71">
        <v>-10.8</v>
      </c>
      <c r="X71">
        <v>-9.4</v>
      </c>
      <c r="Y71">
        <v>-16.100000000000001</v>
      </c>
      <c r="Z71">
        <v>-9</v>
      </c>
      <c r="AA71">
        <v>5.3</v>
      </c>
      <c r="AB71">
        <v>-1.3</v>
      </c>
      <c r="AC71">
        <v>-6.1</v>
      </c>
      <c r="AD71">
        <v>-17.899999999999999</v>
      </c>
      <c r="AE71">
        <v>-16.899999999999999</v>
      </c>
      <c r="AF71">
        <v>-31.4</v>
      </c>
      <c r="AG71">
        <v>-52.7</v>
      </c>
      <c r="AH71">
        <v>-71.599999999999994</v>
      </c>
      <c r="AI71">
        <v>-82</v>
      </c>
      <c r="AJ71">
        <v>-77.7</v>
      </c>
      <c r="AK71">
        <v>-69.099999999999994</v>
      </c>
      <c r="AL71">
        <v>-77.5</v>
      </c>
      <c r="AM71">
        <v>-62.2</v>
      </c>
      <c r="AN71">
        <v>-57.9</v>
      </c>
      <c r="AO71">
        <v>-48.3</v>
      </c>
      <c r="AP71">
        <v>-64.8</v>
      </c>
      <c r="AQ71">
        <v>-71.2</v>
      </c>
      <c r="AR71">
        <v>-150.5</v>
      </c>
      <c r="AS71">
        <v>-213.5</v>
      </c>
      <c r="AT71">
        <v>-215.2</v>
      </c>
      <c r="AU71">
        <v>-205.4</v>
      </c>
      <c r="AV71">
        <v>-159.69999999999999</v>
      </c>
      <c r="AW71">
        <v>-136.6</v>
      </c>
      <c r="AX71">
        <v>-181.2</v>
      </c>
      <c r="AY71">
        <v>-274.3</v>
      </c>
      <c r="AZ71">
        <v>-371.4</v>
      </c>
      <c r="BA71">
        <v>-310.3</v>
      </c>
      <c r="BB71">
        <v>-269.60000000000002</v>
      </c>
      <c r="BC71">
        <v>-253.6</v>
      </c>
      <c r="BD71">
        <v>-213.3</v>
      </c>
      <c r="BE71">
        <v>-193.3</v>
      </c>
      <c r="BF71">
        <v>-202.3</v>
      </c>
    </row>
    <row r="72" spans="1:58">
      <c r="A72" t="s">
        <v>14</v>
      </c>
      <c r="B72" t="s">
        <v>22</v>
      </c>
    </row>
    <row r="73" spans="1:58">
      <c r="A73">
        <v>45</v>
      </c>
      <c r="B73" t="s">
        <v>23</v>
      </c>
      <c r="C73">
        <v>-1.4</v>
      </c>
      <c r="D73">
        <v>-1</v>
      </c>
      <c r="E73">
        <v>-0.1</v>
      </c>
      <c r="F73">
        <v>-1.5</v>
      </c>
      <c r="G73">
        <v>0</v>
      </c>
      <c r="H73">
        <v>0.8</v>
      </c>
      <c r="I73">
        <v>5.0999999999999996</v>
      </c>
      <c r="J73">
        <v>3.4</v>
      </c>
      <c r="K73">
        <v>3.2</v>
      </c>
      <c r="L73">
        <v>1.6</v>
      </c>
      <c r="M73">
        <v>5.4</v>
      </c>
      <c r="N73">
        <v>9.5</v>
      </c>
      <c r="O73">
        <v>7.1</v>
      </c>
      <c r="P73">
        <v>6.1</v>
      </c>
      <c r="Q73">
        <v>7.4</v>
      </c>
      <c r="R73">
        <v>13.2</v>
      </c>
      <c r="S73">
        <v>20.5</v>
      </c>
      <c r="T73">
        <v>19.3</v>
      </c>
      <c r="U73">
        <v>23.2</v>
      </c>
      <c r="V73">
        <v>44.8</v>
      </c>
      <c r="W73">
        <v>43.9</v>
      </c>
      <c r="X73">
        <v>36.700000000000003</v>
      </c>
      <c r="Y73">
        <v>6.8</v>
      </c>
      <c r="Z73">
        <v>54.2</v>
      </c>
      <c r="AA73">
        <v>38.6</v>
      </c>
      <c r="AB73">
        <v>51.3</v>
      </c>
      <c r="AC73">
        <v>76.7</v>
      </c>
      <c r="AD73">
        <v>40.6</v>
      </c>
      <c r="AE73">
        <v>-0.5</v>
      </c>
      <c r="AF73">
        <v>64.2</v>
      </c>
      <c r="AG73">
        <v>91.3</v>
      </c>
      <c r="AH73">
        <v>88.4</v>
      </c>
      <c r="AI73">
        <v>110.9</v>
      </c>
      <c r="AJ73">
        <v>152.30000000000001</v>
      </c>
      <c r="AK73">
        <v>136.80000000000001</v>
      </c>
      <c r="AL73">
        <v>90.6</v>
      </c>
      <c r="AM73">
        <v>56.6</v>
      </c>
      <c r="AN73">
        <v>12.3</v>
      </c>
      <c r="AO73">
        <v>-60.2</v>
      </c>
      <c r="AP73">
        <v>-37.5</v>
      </c>
      <c r="AQ73">
        <v>-99.5</v>
      </c>
      <c r="AR73">
        <v>-115</v>
      </c>
      <c r="AS73">
        <v>-72.8</v>
      </c>
      <c r="AT73">
        <v>-13.6</v>
      </c>
      <c r="AU73">
        <v>-8.6</v>
      </c>
      <c r="AV73">
        <v>-35.5</v>
      </c>
      <c r="AW73">
        <v>-217.3</v>
      </c>
      <c r="AX73">
        <v>17.5</v>
      </c>
      <c r="AY73">
        <v>99.4</v>
      </c>
      <c r="AZ73">
        <v>75.3</v>
      </c>
      <c r="BA73">
        <v>49.2</v>
      </c>
      <c r="BB73">
        <v>-38.299999999999997</v>
      </c>
      <c r="BC73">
        <v>-203.3</v>
      </c>
      <c r="BD73">
        <v>-137.9</v>
      </c>
      <c r="BE73">
        <v>-258</v>
      </c>
      <c r="BF73">
        <v>-253.7</v>
      </c>
    </row>
    <row r="74" spans="1:58">
      <c r="A74">
        <v>46</v>
      </c>
      <c r="B74" t="s">
        <v>16</v>
      </c>
      <c r="C74">
        <v>-3.2</v>
      </c>
      <c r="D74">
        <v>-4.2</v>
      </c>
      <c r="E74">
        <v>-3.8</v>
      </c>
      <c r="F74">
        <v>-4.9000000000000004</v>
      </c>
      <c r="G74">
        <v>-7.5</v>
      </c>
      <c r="H74">
        <v>-6.2</v>
      </c>
      <c r="I74">
        <v>-3.8</v>
      </c>
      <c r="J74">
        <v>-3.5</v>
      </c>
      <c r="K74">
        <v>-1.5</v>
      </c>
      <c r="L74">
        <v>-1.6</v>
      </c>
      <c r="M74">
        <v>-3.7</v>
      </c>
      <c r="N74">
        <v>-0.3</v>
      </c>
      <c r="O74">
        <v>4.0999999999999996</v>
      </c>
      <c r="P74">
        <v>-8.8000000000000007</v>
      </c>
      <c r="Q74">
        <v>-5.9</v>
      </c>
      <c r="R74">
        <v>-19.8</v>
      </c>
      <c r="S74">
        <v>-7</v>
      </c>
      <c r="T74">
        <v>11</v>
      </c>
      <c r="U74">
        <v>12.7</v>
      </c>
      <c r="V74">
        <v>1.3</v>
      </c>
      <c r="W74">
        <v>-8.4</v>
      </c>
      <c r="X74">
        <v>-3.3</v>
      </c>
      <c r="Y74">
        <v>3.4</v>
      </c>
      <c r="Z74">
        <v>35.200000000000003</v>
      </c>
      <c r="AA74">
        <v>90.2</v>
      </c>
      <c r="AB74">
        <v>114.4</v>
      </c>
      <c r="AC74">
        <v>142.80000000000001</v>
      </c>
      <c r="AD74">
        <v>154.19999999999999</v>
      </c>
      <c r="AE74">
        <v>115.9</v>
      </c>
      <c r="AF74">
        <v>92.7</v>
      </c>
      <c r="AG74">
        <v>82.3</v>
      </c>
      <c r="AH74">
        <v>-2.6</v>
      </c>
      <c r="AI74">
        <v>44.3</v>
      </c>
      <c r="AJ74">
        <v>79.400000000000006</v>
      </c>
      <c r="AK74">
        <v>116</v>
      </c>
      <c r="AL74">
        <v>105.5</v>
      </c>
      <c r="AM74">
        <v>114.3</v>
      </c>
      <c r="AN74">
        <v>129.80000000000001</v>
      </c>
      <c r="AO74">
        <v>204.7</v>
      </c>
      <c r="AP74">
        <v>291.10000000000002</v>
      </c>
      <c r="AQ74">
        <v>404.1</v>
      </c>
      <c r="AR74">
        <v>375.8</v>
      </c>
      <c r="AS74">
        <v>451.3</v>
      </c>
      <c r="AT74">
        <v>517.79999999999995</v>
      </c>
      <c r="AU74">
        <v>624.20000000000005</v>
      </c>
      <c r="AV74">
        <v>724.8</v>
      </c>
      <c r="AW74">
        <v>804.2</v>
      </c>
      <c r="AX74">
        <v>718</v>
      </c>
      <c r="AY74">
        <v>686.2</v>
      </c>
      <c r="AZ74">
        <v>382.5</v>
      </c>
      <c r="BA74">
        <v>446.6</v>
      </c>
      <c r="BB74">
        <v>483.2</v>
      </c>
      <c r="BC74">
        <v>461.7</v>
      </c>
      <c r="BD74">
        <v>386.9</v>
      </c>
      <c r="BE74">
        <v>402.2</v>
      </c>
      <c r="BF74">
        <v>477.9</v>
      </c>
    </row>
    <row r="75" spans="1:58">
      <c r="A75">
        <v>47</v>
      </c>
      <c r="B75" t="s">
        <v>24</v>
      </c>
      <c r="C75">
        <v>3.8</v>
      </c>
      <c r="D75">
        <v>1.1000000000000001</v>
      </c>
      <c r="E75">
        <v>-1.7</v>
      </c>
      <c r="F75">
        <v>-1.5</v>
      </c>
      <c r="G75">
        <v>4.0999999999999996</v>
      </c>
      <c r="H75">
        <v>9.3000000000000007</v>
      </c>
      <c r="I75">
        <v>9</v>
      </c>
      <c r="J75">
        <v>9</v>
      </c>
      <c r="K75">
        <v>2.8</v>
      </c>
      <c r="L75">
        <v>3.8</v>
      </c>
      <c r="M75">
        <v>5.8</v>
      </c>
      <c r="N75">
        <v>-4</v>
      </c>
      <c r="O75">
        <v>9.1999999999999993</v>
      </c>
      <c r="P75">
        <v>20.7</v>
      </c>
      <c r="Q75">
        <v>-9.3000000000000007</v>
      </c>
      <c r="R75">
        <v>-26.8</v>
      </c>
      <c r="S75">
        <v>-5.5</v>
      </c>
      <c r="T75">
        <v>-2.2000000000000002</v>
      </c>
      <c r="U75">
        <v>-33.200000000000003</v>
      </c>
      <c r="V75">
        <v>-55.8</v>
      </c>
      <c r="W75">
        <v>34.1</v>
      </c>
      <c r="X75">
        <v>30.3</v>
      </c>
      <c r="Y75">
        <v>-36.9</v>
      </c>
      <c r="Z75">
        <v>32.5</v>
      </c>
      <c r="AA75">
        <v>-45.3</v>
      </c>
      <c r="AB75">
        <v>-268.89999999999998</v>
      </c>
      <c r="AC75">
        <v>1.7</v>
      </c>
      <c r="AD75">
        <v>-23.9</v>
      </c>
      <c r="AE75">
        <v>-117.3</v>
      </c>
      <c r="AF75">
        <v>-202.6</v>
      </c>
      <c r="AG75">
        <v>93.6</v>
      </c>
      <c r="AH75">
        <v>-13.9</v>
      </c>
      <c r="AI75">
        <v>-97.6</v>
      </c>
      <c r="AJ75">
        <v>31.2</v>
      </c>
      <c r="AK75">
        <v>13.4</v>
      </c>
      <c r="AL75">
        <v>135.6</v>
      </c>
      <c r="AM75">
        <v>43.6</v>
      </c>
      <c r="AN75">
        <v>86.3</v>
      </c>
      <c r="AO75">
        <v>158.5</v>
      </c>
      <c r="AP75">
        <v>-14</v>
      </c>
      <c r="AQ75">
        <v>-194.5</v>
      </c>
      <c r="AR75">
        <v>-116.7</v>
      </c>
      <c r="AS75">
        <v>-647.29999999999995</v>
      </c>
      <c r="AT75">
        <v>-616.6</v>
      </c>
      <c r="AU75">
        <v>-431.4</v>
      </c>
      <c r="AV75">
        <v>-421.8</v>
      </c>
      <c r="AW75">
        <v>-679.9</v>
      </c>
      <c r="AX75">
        <v>-308</v>
      </c>
      <c r="AY75">
        <v>-1246.5</v>
      </c>
      <c r="AZ75">
        <v>-688.3</v>
      </c>
      <c r="BA75">
        <v>-712.4</v>
      </c>
      <c r="BB75">
        <v>-558.29999999999995</v>
      </c>
      <c r="BC75">
        <v>-930.1</v>
      </c>
      <c r="BD75">
        <v>148.5</v>
      </c>
      <c r="BE75">
        <v>-444.1</v>
      </c>
      <c r="BF75">
        <v>247.8</v>
      </c>
    </row>
    <row r="76" spans="1:58">
      <c r="A76">
        <v>48</v>
      </c>
      <c r="B76" t="s">
        <v>7</v>
      </c>
      <c r="C76">
        <v>28.4</v>
      </c>
      <c r="D76">
        <v>28.4</v>
      </c>
      <c r="E76">
        <v>29.4</v>
      </c>
      <c r="F76">
        <v>30.6</v>
      </c>
      <c r="G76">
        <v>42.1</v>
      </c>
      <c r="H76">
        <v>46.3</v>
      </c>
      <c r="I76">
        <v>61</v>
      </c>
      <c r="J76">
        <v>58.2</v>
      </c>
      <c r="K76">
        <v>69.8</v>
      </c>
      <c r="L76">
        <v>69.900000000000006</v>
      </c>
      <c r="M76">
        <v>96.9</v>
      </c>
      <c r="N76">
        <v>94.8</v>
      </c>
      <c r="O76">
        <v>91.7</v>
      </c>
      <c r="P76">
        <v>124.5</v>
      </c>
      <c r="Q76">
        <v>113.9</v>
      </c>
      <c r="R76">
        <v>139.69999999999999</v>
      </c>
      <c r="S76">
        <v>132.6</v>
      </c>
      <c r="T76">
        <v>122.9</v>
      </c>
      <c r="U76">
        <v>119.9</v>
      </c>
      <c r="V76">
        <v>133.19999999999999</v>
      </c>
      <c r="W76">
        <v>229.6</v>
      </c>
      <c r="X76">
        <v>285.5</v>
      </c>
      <c r="Y76">
        <v>307.7</v>
      </c>
      <c r="Z76">
        <v>279.3</v>
      </c>
      <c r="AA76">
        <v>280.8</v>
      </c>
      <c r="AB76">
        <v>198.4</v>
      </c>
      <c r="AC76">
        <v>354.5</v>
      </c>
      <c r="AD76">
        <v>257.10000000000002</v>
      </c>
      <c r="AE76">
        <v>283</v>
      </c>
      <c r="AF76">
        <v>188.3</v>
      </c>
      <c r="AG76">
        <v>421.1</v>
      </c>
      <c r="AH76">
        <v>325</v>
      </c>
      <c r="AI76">
        <v>391.4</v>
      </c>
      <c r="AJ76">
        <v>292.3</v>
      </c>
      <c r="AK76">
        <v>272.3</v>
      </c>
      <c r="AL76">
        <v>273.10000000000002</v>
      </c>
      <c r="AM76">
        <v>256.2</v>
      </c>
      <c r="AN76">
        <v>205.4</v>
      </c>
      <c r="AO76">
        <v>256</v>
      </c>
      <c r="AP76">
        <v>-12.2</v>
      </c>
      <c r="AQ76">
        <v>-205</v>
      </c>
      <c r="AR76">
        <v>-58.9</v>
      </c>
      <c r="AS76">
        <v>-150.19999999999999</v>
      </c>
      <c r="AT76">
        <v>-83.4</v>
      </c>
      <c r="AU76">
        <v>134.30000000000001</v>
      </c>
      <c r="AV76">
        <v>-266.3</v>
      </c>
      <c r="AW76">
        <v>-384.3</v>
      </c>
      <c r="AX76">
        <v>280.39999999999998</v>
      </c>
      <c r="AY76">
        <v>1317.6</v>
      </c>
      <c r="AZ76">
        <v>518.4</v>
      </c>
      <c r="BA76">
        <v>827.9</v>
      </c>
      <c r="BB76">
        <v>1469.1</v>
      </c>
      <c r="BC76">
        <v>917.9</v>
      </c>
      <c r="BD76">
        <v>885.7</v>
      </c>
      <c r="BE76">
        <v>893.5</v>
      </c>
      <c r="BF76">
        <v>907</v>
      </c>
    </row>
    <row r="77" spans="1:58">
      <c r="A77">
        <v>49</v>
      </c>
      <c r="B77" t="s">
        <v>8</v>
      </c>
      <c r="C77">
        <v>-4.9000000000000004</v>
      </c>
      <c r="D77">
        <v>-5.8</v>
      </c>
      <c r="E77">
        <v>-8.1</v>
      </c>
      <c r="F77">
        <v>-9.5</v>
      </c>
      <c r="G77">
        <v>-9.1999999999999993</v>
      </c>
      <c r="H77">
        <v>-12.1</v>
      </c>
      <c r="I77">
        <v>-10.9</v>
      </c>
      <c r="J77">
        <v>-9.9</v>
      </c>
      <c r="K77">
        <v>-12.2</v>
      </c>
      <c r="L77">
        <v>-14.1</v>
      </c>
      <c r="M77">
        <v>-12.4</v>
      </c>
      <c r="N77">
        <v>-18.7</v>
      </c>
      <c r="O77">
        <v>-21.8</v>
      </c>
      <c r="P77">
        <v>-26.5</v>
      </c>
      <c r="Q77">
        <v>-15</v>
      </c>
      <c r="R77">
        <v>-10.3</v>
      </c>
      <c r="S77">
        <v>-11.5</v>
      </c>
      <c r="T77">
        <v>-22</v>
      </c>
      <c r="U77">
        <v>-29.9</v>
      </c>
      <c r="V77">
        <v>-42.2</v>
      </c>
      <c r="W77">
        <v>-21.4</v>
      </c>
      <c r="X77">
        <v>-44.7</v>
      </c>
      <c r="Y77">
        <v>-23.6</v>
      </c>
      <c r="Z77">
        <v>-5.7</v>
      </c>
      <c r="AA77">
        <v>-42.7</v>
      </c>
      <c r="AB77">
        <v>-48.9</v>
      </c>
      <c r="AC77">
        <v>-40.5</v>
      </c>
      <c r="AD77">
        <v>-35.700000000000003</v>
      </c>
      <c r="AE77">
        <v>-27.8</v>
      </c>
      <c r="AF77">
        <v>-35.299999999999997</v>
      </c>
      <c r="AG77">
        <v>-17.600000000000001</v>
      </c>
      <c r="AH77">
        <v>4.3</v>
      </c>
      <c r="AI77">
        <v>2.6</v>
      </c>
      <c r="AJ77">
        <v>-1.4</v>
      </c>
      <c r="AK77">
        <v>-22</v>
      </c>
      <c r="AL77">
        <v>-16.3</v>
      </c>
      <c r="AM77">
        <v>-36.200000000000003</v>
      </c>
      <c r="AN77">
        <v>-43.4</v>
      </c>
      <c r="AO77">
        <v>-47.4</v>
      </c>
      <c r="AP77">
        <v>-57.3</v>
      </c>
      <c r="AQ77">
        <v>-65.400000000000006</v>
      </c>
      <c r="AR77">
        <v>-44.4</v>
      </c>
      <c r="AS77">
        <v>-47.2</v>
      </c>
      <c r="AT77">
        <v>-47.4</v>
      </c>
      <c r="AU77">
        <v>-59.1</v>
      </c>
      <c r="AV77">
        <v>-54</v>
      </c>
      <c r="AW77">
        <v>-63.9</v>
      </c>
      <c r="AX77">
        <v>-57</v>
      </c>
      <c r="AY77">
        <v>-37.1</v>
      </c>
      <c r="AZ77">
        <v>44.8</v>
      </c>
      <c r="BA77">
        <v>29.5</v>
      </c>
      <c r="BB77">
        <v>-15.1</v>
      </c>
      <c r="BC77">
        <v>-30.7</v>
      </c>
      <c r="BD77">
        <v>-70.900000000000006</v>
      </c>
      <c r="BE77">
        <v>-75.900000000000006</v>
      </c>
      <c r="BF77">
        <v>-85.5</v>
      </c>
    </row>
    <row r="78" spans="1:58">
      <c r="A78">
        <v>50</v>
      </c>
      <c r="B78" t="s">
        <v>9</v>
      </c>
      <c r="C78">
        <v>-9</v>
      </c>
      <c r="D78">
        <v>-2.8</v>
      </c>
      <c r="E78">
        <v>-3.8</v>
      </c>
      <c r="F78">
        <v>-5</v>
      </c>
      <c r="G78">
        <v>-9.1</v>
      </c>
      <c r="H78">
        <v>-8</v>
      </c>
      <c r="I78">
        <v>-21.1</v>
      </c>
      <c r="J78">
        <v>-12.6</v>
      </c>
      <c r="K78">
        <v>-16.600000000000001</v>
      </c>
      <c r="L78">
        <v>-23.8</v>
      </c>
      <c r="M78">
        <v>-25.5</v>
      </c>
      <c r="N78">
        <v>-15.9</v>
      </c>
      <c r="O78">
        <v>-7.4</v>
      </c>
      <c r="P78">
        <v>-49.1</v>
      </c>
      <c r="Q78">
        <v>-50.4</v>
      </c>
      <c r="R78">
        <v>-34.4</v>
      </c>
      <c r="S78">
        <v>-36.200000000000003</v>
      </c>
      <c r="T78">
        <v>-32.9</v>
      </c>
      <c r="U78">
        <v>-67.400000000000006</v>
      </c>
      <c r="V78">
        <v>-99.6</v>
      </c>
      <c r="W78">
        <v>-96</v>
      </c>
      <c r="X78">
        <v>-73</v>
      </c>
      <c r="Y78">
        <v>-72.900000000000006</v>
      </c>
      <c r="Z78">
        <v>-14.3</v>
      </c>
      <c r="AA78">
        <v>-41.3</v>
      </c>
      <c r="AB78">
        <v>-164.4</v>
      </c>
      <c r="AC78">
        <v>-57.2</v>
      </c>
      <c r="AD78">
        <v>-44.3</v>
      </c>
      <c r="AE78">
        <v>-93</v>
      </c>
      <c r="AF78">
        <v>-166</v>
      </c>
      <c r="AG78">
        <v>-59.3</v>
      </c>
      <c r="AH78">
        <v>15.6</v>
      </c>
      <c r="AI78">
        <v>-15.7</v>
      </c>
      <c r="AJ78">
        <v>114.2</v>
      </c>
      <c r="AK78">
        <v>31</v>
      </c>
      <c r="AL78">
        <v>32.700000000000003</v>
      </c>
      <c r="AM78">
        <v>49.6</v>
      </c>
      <c r="AN78">
        <v>-20.100000000000001</v>
      </c>
      <c r="AO78">
        <v>-49.5</v>
      </c>
      <c r="AP78">
        <v>-23.5</v>
      </c>
      <c r="AQ78">
        <v>-34.5</v>
      </c>
      <c r="AR78">
        <v>77.7</v>
      </c>
      <c r="AS78">
        <v>50.3</v>
      </c>
      <c r="AT78">
        <v>72.7</v>
      </c>
      <c r="AU78">
        <v>165</v>
      </c>
      <c r="AV78">
        <v>-20.9</v>
      </c>
      <c r="AW78">
        <v>-139</v>
      </c>
      <c r="AX78">
        <v>-208.2</v>
      </c>
      <c r="AY78">
        <v>-947.7</v>
      </c>
      <c r="AZ78">
        <v>548.5</v>
      </c>
      <c r="BA78">
        <v>145.19999999999999</v>
      </c>
      <c r="BB78">
        <v>-397.5</v>
      </c>
      <c r="BC78">
        <v>-479</v>
      </c>
      <c r="BD78">
        <v>62.9</v>
      </c>
      <c r="BE78">
        <v>-503.5</v>
      </c>
      <c r="BF78">
        <v>31.3</v>
      </c>
    </row>
    <row r="79" spans="1:58">
      <c r="A79">
        <v>51</v>
      </c>
      <c r="B79" t="s">
        <v>10</v>
      </c>
      <c r="C79">
        <v>3.7</v>
      </c>
      <c r="D79">
        <v>4.0999999999999996</v>
      </c>
      <c r="E79">
        <v>3.2</v>
      </c>
      <c r="F79">
        <v>1.2</v>
      </c>
      <c r="G79">
        <v>2.4</v>
      </c>
      <c r="H79">
        <v>2.8</v>
      </c>
      <c r="I79">
        <v>3.2</v>
      </c>
      <c r="J79">
        <v>11.9</v>
      </c>
      <c r="K79">
        <v>-3.2</v>
      </c>
      <c r="L79">
        <v>-1.8</v>
      </c>
      <c r="M79">
        <v>-1</v>
      </c>
      <c r="N79">
        <v>2.7</v>
      </c>
      <c r="O79">
        <v>0.5</v>
      </c>
      <c r="P79">
        <v>8.9</v>
      </c>
      <c r="Q79">
        <v>-1.1000000000000001</v>
      </c>
      <c r="R79">
        <v>-0.3</v>
      </c>
      <c r="S79">
        <v>6.2</v>
      </c>
      <c r="T79">
        <v>8.6</v>
      </c>
      <c r="U79">
        <v>14.8</v>
      </c>
      <c r="V79">
        <v>16.2</v>
      </c>
      <c r="W79">
        <v>26.8</v>
      </c>
      <c r="X79">
        <v>-14.4</v>
      </c>
      <c r="Y79">
        <v>-32.4</v>
      </c>
      <c r="Z79">
        <v>18.5</v>
      </c>
      <c r="AA79">
        <v>-18.899999999999999</v>
      </c>
      <c r="AB79">
        <v>-5.0999999999999996</v>
      </c>
      <c r="AC79">
        <v>13.1</v>
      </c>
      <c r="AD79">
        <v>19.600000000000001</v>
      </c>
      <c r="AE79">
        <v>-10.5</v>
      </c>
      <c r="AF79">
        <v>46.8</v>
      </c>
      <c r="AG79">
        <v>8.9</v>
      </c>
      <c r="AH79">
        <v>8.6999999999999993</v>
      </c>
      <c r="AI79">
        <v>-28.8</v>
      </c>
      <c r="AJ79">
        <v>55.1</v>
      </c>
      <c r="AK79">
        <v>-0.4</v>
      </c>
      <c r="AL79">
        <v>105.3</v>
      </c>
      <c r="AM79">
        <v>-1.8</v>
      </c>
      <c r="AN79">
        <v>39.4</v>
      </c>
      <c r="AO79">
        <v>10.8</v>
      </c>
      <c r="AP79">
        <v>44.9</v>
      </c>
      <c r="AQ79">
        <v>-35</v>
      </c>
      <c r="AR79">
        <v>8.8000000000000007</v>
      </c>
      <c r="AS79">
        <v>20.8</v>
      </c>
      <c r="AT79">
        <v>196.4</v>
      </c>
      <c r="AU79">
        <v>-26.4</v>
      </c>
      <c r="AV79">
        <v>350.7</v>
      </c>
      <c r="AW79">
        <v>263</v>
      </c>
      <c r="AX79">
        <v>152.6</v>
      </c>
      <c r="AY79">
        <v>-424</v>
      </c>
      <c r="AZ79">
        <v>-62.9</v>
      </c>
      <c r="BA79">
        <v>-14.6</v>
      </c>
      <c r="BB79">
        <v>70.400000000000006</v>
      </c>
      <c r="BC79">
        <v>65.3</v>
      </c>
      <c r="BD79">
        <v>181.5</v>
      </c>
      <c r="BE79">
        <v>17</v>
      </c>
      <c r="BF79">
        <v>120.4</v>
      </c>
    </row>
    <row r="80" spans="1:58">
      <c r="A80">
        <v>52</v>
      </c>
      <c r="B80" t="s">
        <v>11</v>
      </c>
      <c r="C80">
        <v>-8.5</v>
      </c>
      <c r="D80">
        <v>-16.3</v>
      </c>
      <c r="E80">
        <v>-16.2</v>
      </c>
      <c r="F80">
        <v>-13</v>
      </c>
      <c r="G80">
        <v>-15.9</v>
      </c>
      <c r="H80">
        <v>-13.8</v>
      </c>
      <c r="I80">
        <v>-16.100000000000001</v>
      </c>
      <c r="J80">
        <v>-29.5</v>
      </c>
      <c r="K80">
        <v>-25.8</v>
      </c>
      <c r="L80">
        <v>-13.2</v>
      </c>
      <c r="M80">
        <v>-36.9</v>
      </c>
      <c r="N80">
        <v>-49.8</v>
      </c>
      <c r="O80">
        <v>-46.4</v>
      </c>
      <c r="P80">
        <v>-34.700000000000003</v>
      </c>
      <c r="Q80">
        <v>-39.700000000000003</v>
      </c>
      <c r="R80">
        <v>-104.5</v>
      </c>
      <c r="S80">
        <v>-88.5</v>
      </c>
      <c r="T80">
        <v>-86.9</v>
      </c>
      <c r="U80">
        <v>-74.5</v>
      </c>
      <c r="V80">
        <v>-61</v>
      </c>
      <c r="W80">
        <v>-100.1</v>
      </c>
      <c r="X80">
        <v>-116.4</v>
      </c>
      <c r="Y80">
        <v>-195.5</v>
      </c>
      <c r="Z80">
        <v>-230.9</v>
      </c>
      <c r="AA80">
        <v>-237.1</v>
      </c>
      <c r="AB80">
        <v>-266</v>
      </c>
      <c r="AC80">
        <v>-291</v>
      </c>
      <c r="AD80">
        <v>-222.4</v>
      </c>
      <c r="AE80">
        <v>-242</v>
      </c>
      <c r="AF80">
        <v>-231.5</v>
      </c>
      <c r="AG80">
        <v>-226.5</v>
      </c>
      <c r="AH80">
        <v>-296.2</v>
      </c>
      <c r="AI80">
        <v>-393.4</v>
      </c>
      <c r="AJ80">
        <v>-342</v>
      </c>
      <c r="AK80">
        <v>-266</v>
      </c>
      <c r="AL80">
        <v>-253.9</v>
      </c>
      <c r="AM80">
        <v>-194</v>
      </c>
      <c r="AN80">
        <v>-87</v>
      </c>
      <c r="AO80">
        <v>-8.3000000000000007</v>
      </c>
      <c r="AP80">
        <v>78.400000000000006</v>
      </c>
      <c r="AQ80">
        <v>147.1</v>
      </c>
      <c r="AR80">
        <v>-12.5</v>
      </c>
      <c r="AS80">
        <v>-326.60000000000002</v>
      </c>
      <c r="AT80">
        <v>-530.9</v>
      </c>
      <c r="AU80">
        <v>-474.1</v>
      </c>
      <c r="AV80">
        <v>-422.8</v>
      </c>
      <c r="AW80">
        <v>-310.39999999999998</v>
      </c>
      <c r="AX80">
        <v>-370.8</v>
      </c>
      <c r="AY80">
        <v>-789.1</v>
      </c>
      <c r="AZ80">
        <v>-1288.5999999999999</v>
      </c>
      <c r="BA80">
        <v>-1416.9</v>
      </c>
      <c r="BB80">
        <v>-1350</v>
      </c>
      <c r="BC80">
        <v>-1131.2</v>
      </c>
      <c r="BD80">
        <v>-661.2</v>
      </c>
      <c r="BE80">
        <v>-598.4</v>
      </c>
      <c r="BF80">
        <v>-514.6</v>
      </c>
    </row>
    <row r="81" spans="1:58">
      <c r="A81">
        <v>53</v>
      </c>
      <c r="B81" t="s">
        <v>12</v>
      </c>
      <c r="C81">
        <v>-5.9</v>
      </c>
      <c r="D81">
        <v>-6.6</v>
      </c>
      <c r="E81">
        <v>-6.2</v>
      </c>
      <c r="F81">
        <v>-5.8</v>
      </c>
      <c r="G81">
        <v>-6.1</v>
      </c>
      <c r="H81">
        <v>-5.8</v>
      </c>
      <c r="I81">
        <v>-7.1</v>
      </c>
      <c r="J81">
        <v>-9.1</v>
      </c>
      <c r="K81">
        <v>-9.1999999999999993</v>
      </c>
      <c r="L81">
        <v>-13.1</v>
      </c>
      <c r="M81">
        <v>-15.4</v>
      </c>
      <c r="N81">
        <v>-17.100000000000001</v>
      </c>
      <c r="O81">
        <v>-7.4</v>
      </c>
      <c r="P81">
        <v>-2.2999999999999998</v>
      </c>
      <c r="Q81">
        <v>-17</v>
      </c>
      <c r="R81">
        <v>-17.100000000000001</v>
      </c>
      <c r="S81">
        <v>-8.1</v>
      </c>
      <c r="T81">
        <v>8.1</v>
      </c>
      <c r="U81">
        <v>3.9</v>
      </c>
      <c r="V81">
        <v>-2.2999999999999998</v>
      </c>
      <c r="W81">
        <v>-4.7</v>
      </c>
      <c r="X81">
        <v>-6.7</v>
      </c>
      <c r="Y81">
        <v>-20.3</v>
      </c>
      <c r="Z81">
        <v>-14.3</v>
      </c>
      <c r="AA81">
        <v>13.9</v>
      </c>
      <c r="AB81">
        <v>17</v>
      </c>
      <c r="AC81">
        <v>22.8</v>
      </c>
      <c r="AD81">
        <v>1.8</v>
      </c>
      <c r="AE81">
        <v>-27</v>
      </c>
      <c r="AF81">
        <v>-4.9000000000000004</v>
      </c>
      <c r="AG81">
        <v>-33.1</v>
      </c>
      <c r="AH81">
        <v>-71.3</v>
      </c>
      <c r="AI81">
        <v>-53.6</v>
      </c>
      <c r="AJ81">
        <v>-87</v>
      </c>
      <c r="AK81">
        <v>-1.4</v>
      </c>
      <c r="AL81">
        <v>-5.3</v>
      </c>
      <c r="AM81">
        <v>-30.1</v>
      </c>
      <c r="AN81">
        <v>-7.9</v>
      </c>
      <c r="AO81">
        <v>-3</v>
      </c>
      <c r="AP81">
        <v>-44.3</v>
      </c>
      <c r="AQ81">
        <v>-1.7</v>
      </c>
      <c r="AR81">
        <v>-87.5</v>
      </c>
      <c r="AS81">
        <v>-194.4</v>
      </c>
      <c r="AT81">
        <v>-224</v>
      </c>
      <c r="AU81">
        <v>-171</v>
      </c>
      <c r="AV81">
        <v>-8.5</v>
      </c>
      <c r="AW81">
        <v>-45.3</v>
      </c>
      <c r="AX81">
        <v>-104.9</v>
      </c>
      <c r="AY81">
        <v>-366.1</v>
      </c>
      <c r="AZ81">
        <v>-448.4</v>
      </c>
      <c r="BA81">
        <v>-283.5</v>
      </c>
      <c r="BB81">
        <v>-335.2</v>
      </c>
      <c r="BC81">
        <v>-272.3</v>
      </c>
      <c r="BD81">
        <v>-249.6</v>
      </c>
      <c r="BE81">
        <v>-176.8</v>
      </c>
      <c r="BF81">
        <v>-210.9</v>
      </c>
    </row>
    <row r="82" spans="1:58">
      <c r="A82" t="s">
        <v>14</v>
      </c>
      <c r="B82" t="s">
        <v>22</v>
      </c>
    </row>
    <row r="83" spans="1:58">
      <c r="A83">
        <v>54</v>
      </c>
      <c r="B83" t="s">
        <v>16</v>
      </c>
      <c r="C83">
        <v>-1.5</v>
      </c>
      <c r="D83">
        <v>-2.7</v>
      </c>
      <c r="E83">
        <v>-1.4</v>
      </c>
      <c r="F83">
        <v>-3.1</v>
      </c>
      <c r="G83">
        <v>-4.5999999999999996</v>
      </c>
      <c r="H83">
        <v>-4.5999999999999996</v>
      </c>
      <c r="I83">
        <v>-2.9</v>
      </c>
      <c r="J83">
        <v>-2</v>
      </c>
      <c r="K83">
        <v>-0.6</v>
      </c>
      <c r="L83">
        <v>7.6</v>
      </c>
      <c r="M83">
        <v>0.3</v>
      </c>
      <c r="N83">
        <v>14.1</v>
      </c>
      <c r="O83">
        <v>6.5</v>
      </c>
      <c r="P83">
        <v>-10.1</v>
      </c>
      <c r="Q83">
        <v>-4.2</v>
      </c>
      <c r="R83">
        <v>-22.1</v>
      </c>
      <c r="S83">
        <v>-18.2</v>
      </c>
      <c r="T83">
        <v>21</v>
      </c>
      <c r="U83">
        <v>16.2</v>
      </c>
      <c r="V83">
        <v>-21.9</v>
      </c>
      <c r="W83">
        <v>-29.2</v>
      </c>
      <c r="X83">
        <v>-13.6</v>
      </c>
      <c r="Y83">
        <v>20</v>
      </c>
      <c r="Z83">
        <v>11.2</v>
      </c>
      <c r="AA83">
        <v>67.900000000000006</v>
      </c>
      <c r="AB83">
        <v>81.599999999999994</v>
      </c>
      <c r="AC83">
        <v>109.7</v>
      </c>
      <c r="AD83">
        <v>137.30000000000001</v>
      </c>
      <c r="AE83">
        <v>147.9</v>
      </c>
      <c r="AF83">
        <v>44.5</v>
      </c>
      <c r="AG83">
        <v>58.5</v>
      </c>
      <c r="AH83">
        <v>0.7</v>
      </c>
      <c r="AI83">
        <v>89.9</v>
      </c>
      <c r="AJ83">
        <v>68.2</v>
      </c>
      <c r="AK83">
        <v>123.1</v>
      </c>
      <c r="AL83">
        <v>50.4</v>
      </c>
      <c r="AM83">
        <v>119</v>
      </c>
      <c r="AN83">
        <v>151.69999999999999</v>
      </c>
      <c r="AO83">
        <v>86.5</v>
      </c>
      <c r="AP83">
        <v>173.5</v>
      </c>
      <c r="AQ83">
        <v>321.8</v>
      </c>
      <c r="AR83">
        <v>367.6</v>
      </c>
      <c r="AS83">
        <v>406.9</v>
      </c>
      <c r="AT83">
        <v>327.2</v>
      </c>
      <c r="AU83">
        <v>452.1</v>
      </c>
      <c r="AV83">
        <v>698.5</v>
      </c>
      <c r="AW83">
        <v>529.79999999999995</v>
      </c>
      <c r="AX83">
        <v>151.5</v>
      </c>
      <c r="AY83">
        <v>765.2</v>
      </c>
      <c r="AZ83">
        <v>28</v>
      </c>
      <c r="BA83">
        <v>268.2</v>
      </c>
      <c r="BB83">
        <v>416.7</v>
      </c>
      <c r="BC83">
        <v>467.3</v>
      </c>
      <c r="BD83">
        <v>389.6</v>
      </c>
      <c r="BE83">
        <v>365.5</v>
      </c>
      <c r="BF83">
        <v>79.3</v>
      </c>
    </row>
    <row r="84" spans="1:58">
      <c r="A84" t="s">
        <v>14</v>
      </c>
      <c r="B84" t="s">
        <v>25</v>
      </c>
    </row>
    <row r="85" spans="1:58">
      <c r="A85">
        <v>55</v>
      </c>
      <c r="B85" t="s">
        <v>7</v>
      </c>
      <c r="C85">
        <v>15.4</v>
      </c>
      <c r="D85">
        <v>5.3</v>
      </c>
      <c r="E85">
        <v>1.2</v>
      </c>
      <c r="F85">
        <v>14.2</v>
      </c>
      <c r="G85">
        <v>18.3</v>
      </c>
      <c r="H85">
        <v>28.2</v>
      </c>
      <c r="I85">
        <v>41.7</v>
      </c>
      <c r="J85">
        <v>22.6</v>
      </c>
      <c r="K85">
        <v>44.9</v>
      </c>
      <c r="L85">
        <v>42.1</v>
      </c>
      <c r="M85">
        <v>47.6</v>
      </c>
      <c r="N85">
        <v>46.7</v>
      </c>
      <c r="O85">
        <v>60.4</v>
      </c>
      <c r="P85">
        <v>29.4</v>
      </c>
      <c r="Q85">
        <v>36.5</v>
      </c>
      <c r="R85">
        <v>49.1</v>
      </c>
      <c r="S85">
        <v>43.9</v>
      </c>
      <c r="T85">
        <v>88.5</v>
      </c>
      <c r="U85">
        <v>85.1</v>
      </c>
      <c r="V85">
        <v>76.099999999999994</v>
      </c>
      <c r="W85">
        <v>88.1</v>
      </c>
      <c r="X85">
        <v>111.3</v>
      </c>
      <c r="Y85">
        <v>94.2</v>
      </c>
      <c r="Z85">
        <v>192.4</v>
      </c>
      <c r="AA85">
        <v>162.30000000000001</v>
      </c>
      <c r="AB85">
        <v>176.3</v>
      </c>
      <c r="AC85">
        <v>367.6</v>
      </c>
      <c r="AD85">
        <v>301.60000000000002</v>
      </c>
      <c r="AE85">
        <v>290.89999999999998</v>
      </c>
      <c r="AF85">
        <v>181.3</v>
      </c>
      <c r="AG85">
        <v>287.2</v>
      </c>
      <c r="AH85">
        <v>77.099999999999994</v>
      </c>
      <c r="AI85">
        <v>145.1</v>
      </c>
      <c r="AJ85">
        <v>172.2</v>
      </c>
      <c r="AK85">
        <v>345.8</v>
      </c>
      <c r="AL85">
        <v>152.69999999999999</v>
      </c>
      <c r="AM85">
        <v>329</v>
      </c>
      <c r="AN85">
        <v>161.69999999999999</v>
      </c>
      <c r="AO85">
        <v>372</v>
      </c>
      <c r="AP85">
        <v>443.7</v>
      </c>
      <c r="AQ85">
        <v>-306.7</v>
      </c>
      <c r="AR85">
        <v>234.5</v>
      </c>
      <c r="AS85">
        <v>14.6</v>
      </c>
      <c r="AT85">
        <v>410.2</v>
      </c>
      <c r="AU85">
        <v>1502.1</v>
      </c>
      <c r="AV85">
        <v>329.9</v>
      </c>
      <c r="AW85">
        <v>516.79999999999995</v>
      </c>
      <c r="AX85">
        <v>697.7</v>
      </c>
      <c r="AY85">
        <v>1181.0999999999999</v>
      </c>
      <c r="AZ85">
        <v>374.2</v>
      </c>
      <c r="BA85">
        <v>1088.5</v>
      </c>
      <c r="BB85">
        <v>700</v>
      </c>
      <c r="BC85">
        <v>314.2</v>
      </c>
      <c r="BD85">
        <v>1192.5</v>
      </c>
      <c r="BE85">
        <v>652.29999999999995</v>
      </c>
      <c r="BF85">
        <v>940.5</v>
      </c>
    </row>
    <row r="86" spans="1:58">
      <c r="A86">
        <v>56</v>
      </c>
      <c r="B86" t="s">
        <v>8</v>
      </c>
      <c r="C86">
        <v>-0.9</v>
      </c>
      <c r="D86">
        <v>0.2</v>
      </c>
      <c r="E86">
        <v>0.6</v>
      </c>
      <c r="F86">
        <v>2.2000000000000002</v>
      </c>
      <c r="G86">
        <v>2.4</v>
      </c>
      <c r="H86">
        <v>3.8</v>
      </c>
      <c r="I86">
        <v>3.5</v>
      </c>
      <c r="J86">
        <v>0.9</v>
      </c>
      <c r="K86">
        <v>3.2</v>
      </c>
      <c r="L86">
        <v>0.1</v>
      </c>
      <c r="M86">
        <v>-0.3</v>
      </c>
      <c r="N86">
        <v>1.7</v>
      </c>
      <c r="O86">
        <v>-5.2</v>
      </c>
      <c r="P86">
        <v>-6.5</v>
      </c>
      <c r="Q86">
        <v>-27.8</v>
      </c>
      <c r="R86">
        <v>-12.7</v>
      </c>
      <c r="S86">
        <v>-13.2</v>
      </c>
      <c r="T86">
        <v>-8.1</v>
      </c>
      <c r="U86">
        <v>-14.8</v>
      </c>
      <c r="V86">
        <v>-29.1</v>
      </c>
      <c r="W86">
        <v>-44.5</v>
      </c>
      <c r="X86">
        <v>8.1</v>
      </c>
      <c r="Y86">
        <v>-58.6</v>
      </c>
      <c r="Z86">
        <v>-52.7</v>
      </c>
      <c r="AA86">
        <v>-61</v>
      </c>
      <c r="AB86">
        <v>-20</v>
      </c>
      <c r="AC86">
        <v>12.4</v>
      </c>
      <c r="AD86">
        <v>-27.5</v>
      </c>
      <c r="AE86">
        <v>-33.5</v>
      </c>
      <c r="AF86">
        <v>-36</v>
      </c>
      <c r="AG86">
        <v>21</v>
      </c>
      <c r="AH86">
        <v>26.5</v>
      </c>
      <c r="AI86">
        <v>25.5</v>
      </c>
      <c r="AJ86">
        <v>43.8</v>
      </c>
      <c r="AK86">
        <v>37.4</v>
      </c>
      <c r="AL86">
        <v>18.899999999999999</v>
      </c>
      <c r="AM86">
        <v>-3.3</v>
      </c>
      <c r="AN86">
        <v>-20.2</v>
      </c>
      <c r="AO86">
        <v>-35.6</v>
      </c>
      <c r="AP86">
        <v>-70</v>
      </c>
      <c r="AQ86">
        <v>-19.3</v>
      </c>
      <c r="AR86">
        <v>-17.3</v>
      </c>
      <c r="AS86">
        <v>-72</v>
      </c>
      <c r="AT86">
        <v>57.4</v>
      </c>
      <c r="AU86">
        <v>68</v>
      </c>
      <c r="AV86">
        <v>-76.099999999999994</v>
      </c>
      <c r="AW86">
        <v>1.3</v>
      </c>
      <c r="AX86">
        <v>-48.7</v>
      </c>
      <c r="AY86">
        <v>-315.39999999999998</v>
      </c>
      <c r="AZ86">
        <v>-96.6</v>
      </c>
      <c r="BA86">
        <v>181.4</v>
      </c>
      <c r="BB86">
        <v>241.8</v>
      </c>
      <c r="BC86">
        <v>81.5</v>
      </c>
      <c r="BD86">
        <v>191.2</v>
      </c>
      <c r="BE86">
        <v>28.5</v>
      </c>
      <c r="BF86">
        <v>51.6</v>
      </c>
    </row>
    <row r="87" spans="1:58">
      <c r="A87">
        <v>57</v>
      </c>
      <c r="B87" t="s">
        <v>9</v>
      </c>
      <c r="C87">
        <v>-7</v>
      </c>
      <c r="D87">
        <v>-3</v>
      </c>
      <c r="E87">
        <v>-4.5</v>
      </c>
      <c r="F87">
        <v>-8.6</v>
      </c>
      <c r="G87">
        <v>-11.8</v>
      </c>
      <c r="H87">
        <v>-11.1</v>
      </c>
      <c r="I87">
        <v>-7.3</v>
      </c>
      <c r="J87">
        <v>-7.9</v>
      </c>
      <c r="K87">
        <v>-8.3000000000000007</v>
      </c>
      <c r="L87">
        <v>-2.5</v>
      </c>
      <c r="M87">
        <v>-6.1</v>
      </c>
      <c r="N87">
        <v>-7.1</v>
      </c>
      <c r="O87">
        <v>-7.5</v>
      </c>
      <c r="P87">
        <v>8.5</v>
      </c>
      <c r="Q87">
        <v>110.3</v>
      </c>
      <c r="R87">
        <v>-182.7</v>
      </c>
      <c r="S87">
        <v>-52.3</v>
      </c>
      <c r="T87">
        <v>-34.700000000000003</v>
      </c>
      <c r="U87">
        <v>-35.200000000000003</v>
      </c>
      <c r="V87">
        <v>-18.2</v>
      </c>
      <c r="W87">
        <v>3.5</v>
      </c>
      <c r="X87">
        <v>3.9</v>
      </c>
      <c r="Y87">
        <v>-12.5</v>
      </c>
      <c r="Z87">
        <v>22.1</v>
      </c>
      <c r="AA87">
        <v>105.7</v>
      </c>
      <c r="AB87">
        <v>-19.5</v>
      </c>
      <c r="AC87">
        <v>65.599999999999994</v>
      </c>
      <c r="AD87">
        <v>20.100000000000001</v>
      </c>
      <c r="AE87">
        <v>112.5</v>
      </c>
      <c r="AF87">
        <v>73.099999999999994</v>
      </c>
      <c r="AG87">
        <v>16.3</v>
      </c>
      <c r="AH87">
        <v>10.3</v>
      </c>
      <c r="AI87">
        <v>-114.2</v>
      </c>
      <c r="AJ87">
        <v>90.9</v>
      </c>
      <c r="AK87">
        <v>105.3</v>
      </c>
      <c r="AL87">
        <v>177.6</v>
      </c>
      <c r="AM87">
        <v>129.1</v>
      </c>
      <c r="AN87">
        <v>178.9</v>
      </c>
      <c r="AO87">
        <v>417</v>
      </c>
      <c r="AP87">
        <v>447.3</v>
      </c>
      <c r="AQ87">
        <v>897.6</v>
      </c>
      <c r="AR87">
        <v>-14.7</v>
      </c>
      <c r="AS87">
        <v>-174.7</v>
      </c>
      <c r="AT87">
        <v>118.9</v>
      </c>
      <c r="AU87">
        <v>267.2</v>
      </c>
      <c r="AV87">
        <v>288.5</v>
      </c>
      <c r="AW87">
        <v>576.9</v>
      </c>
      <c r="AX87">
        <v>678.9</v>
      </c>
      <c r="AY87">
        <v>-744.2</v>
      </c>
      <c r="AZ87">
        <v>172.3</v>
      </c>
      <c r="BA87">
        <v>379.3</v>
      </c>
      <c r="BB87">
        <v>-54.9</v>
      </c>
      <c r="BC87">
        <v>-233.2</v>
      </c>
      <c r="BD87">
        <v>511.1</v>
      </c>
      <c r="BE87">
        <v>-5.3</v>
      </c>
      <c r="BF87">
        <v>488</v>
      </c>
    </row>
    <row r="88" spans="1:58">
      <c r="A88">
        <v>58</v>
      </c>
      <c r="B88" t="s">
        <v>10</v>
      </c>
      <c r="C88">
        <v>1</v>
      </c>
      <c r="D88">
        <v>-2.5</v>
      </c>
      <c r="E88">
        <v>2.8</v>
      </c>
      <c r="F88">
        <v>-5.2</v>
      </c>
      <c r="G88">
        <v>-3</v>
      </c>
      <c r="H88">
        <v>-3.6</v>
      </c>
      <c r="I88">
        <v>4.5</v>
      </c>
      <c r="J88">
        <v>2.9</v>
      </c>
      <c r="K88">
        <v>-10.8</v>
      </c>
      <c r="L88">
        <v>3.8</v>
      </c>
      <c r="M88">
        <v>3.2</v>
      </c>
      <c r="N88">
        <v>-11.3</v>
      </c>
      <c r="O88">
        <v>-8.3000000000000007</v>
      </c>
      <c r="P88">
        <v>34.6</v>
      </c>
      <c r="Q88">
        <v>23.1</v>
      </c>
      <c r="R88">
        <v>-19.100000000000001</v>
      </c>
      <c r="S88">
        <v>-2.9</v>
      </c>
      <c r="T88">
        <v>15.5</v>
      </c>
      <c r="U88">
        <v>-8.5</v>
      </c>
      <c r="V88">
        <v>5.2</v>
      </c>
      <c r="W88">
        <v>-3</v>
      </c>
      <c r="X88">
        <v>20.6</v>
      </c>
      <c r="Y88">
        <v>-63.3</v>
      </c>
      <c r="Z88">
        <v>-18.399999999999999</v>
      </c>
      <c r="AA88">
        <v>71</v>
      </c>
      <c r="AB88">
        <v>-33.4</v>
      </c>
      <c r="AC88">
        <v>8</v>
      </c>
      <c r="AD88">
        <v>60.5</v>
      </c>
      <c r="AE88">
        <v>22.2</v>
      </c>
      <c r="AF88">
        <v>-72.900000000000006</v>
      </c>
      <c r="AG88">
        <v>28.7</v>
      </c>
      <c r="AH88">
        <v>-179</v>
      </c>
      <c r="AI88">
        <v>-90.9</v>
      </c>
      <c r="AJ88">
        <v>3</v>
      </c>
      <c r="AK88">
        <v>-141.69999999999999</v>
      </c>
      <c r="AL88">
        <v>-265.5</v>
      </c>
      <c r="AM88">
        <v>-300.7</v>
      </c>
      <c r="AN88">
        <v>-385.9</v>
      </c>
      <c r="AO88">
        <v>-232.6</v>
      </c>
      <c r="AP88">
        <v>-533.29999999999995</v>
      </c>
      <c r="AQ88">
        <v>479.8</v>
      </c>
      <c r="AR88">
        <v>316.8</v>
      </c>
      <c r="AS88">
        <v>584.29999999999995</v>
      </c>
      <c r="AT88">
        <v>-649.6</v>
      </c>
      <c r="AU88">
        <v>-376</v>
      </c>
      <c r="AV88">
        <v>3.9</v>
      </c>
      <c r="AW88">
        <v>-381.7</v>
      </c>
      <c r="AX88">
        <v>-108</v>
      </c>
      <c r="AY88">
        <v>927.8</v>
      </c>
      <c r="AZ88">
        <v>-784.6</v>
      </c>
      <c r="BA88">
        <v>-655.29999999999995</v>
      </c>
      <c r="BB88">
        <v>16.100000000000001</v>
      </c>
      <c r="BC88">
        <v>-190.2</v>
      </c>
      <c r="BD88">
        <v>-1038.0999999999999</v>
      </c>
      <c r="BE88">
        <v>-331.2</v>
      </c>
      <c r="BF88">
        <v>-33.5</v>
      </c>
    </row>
    <row r="89" spans="1:58">
      <c r="A89">
        <v>59</v>
      </c>
      <c r="B89" t="s">
        <v>11</v>
      </c>
      <c r="C89">
        <v>0.1</v>
      </c>
      <c r="D89">
        <v>-2.2999999999999998</v>
      </c>
      <c r="E89">
        <v>-0.1</v>
      </c>
      <c r="F89">
        <v>-1.8</v>
      </c>
      <c r="G89">
        <v>0.2</v>
      </c>
      <c r="H89">
        <v>-1.3</v>
      </c>
      <c r="I89">
        <v>-0.2</v>
      </c>
      <c r="J89">
        <v>6.7</v>
      </c>
      <c r="K89">
        <v>-1.7</v>
      </c>
      <c r="L89">
        <v>1.1000000000000001</v>
      </c>
      <c r="M89">
        <v>-3.6</v>
      </c>
      <c r="N89">
        <v>3.5</v>
      </c>
      <c r="O89">
        <v>4.5</v>
      </c>
      <c r="P89">
        <v>3.4</v>
      </c>
      <c r="Q89">
        <v>4.7</v>
      </c>
      <c r="R89">
        <v>-5.3</v>
      </c>
      <c r="S89">
        <v>-2.5</v>
      </c>
      <c r="T89">
        <v>-3.7</v>
      </c>
      <c r="U89">
        <v>0.1</v>
      </c>
      <c r="V89">
        <v>6.3</v>
      </c>
      <c r="W89">
        <v>11.3</v>
      </c>
      <c r="X89">
        <v>-2.6</v>
      </c>
      <c r="Y89">
        <v>4.2</v>
      </c>
      <c r="Z89">
        <v>6.9</v>
      </c>
      <c r="AA89">
        <v>11.9</v>
      </c>
      <c r="AB89">
        <v>-6.4</v>
      </c>
      <c r="AC89">
        <v>-22</v>
      </c>
      <c r="AD89">
        <v>-13.2</v>
      </c>
      <c r="AE89">
        <v>-38.9</v>
      </c>
      <c r="AF89">
        <v>-22.9</v>
      </c>
      <c r="AG89">
        <v>6.1</v>
      </c>
      <c r="AH89">
        <v>-1.5</v>
      </c>
      <c r="AI89">
        <v>-35.9</v>
      </c>
      <c r="AJ89">
        <v>8.1999999999999993</v>
      </c>
      <c r="AK89">
        <v>5.9</v>
      </c>
      <c r="AL89">
        <v>6.9</v>
      </c>
      <c r="AM89">
        <v>62.4</v>
      </c>
      <c r="AN89">
        <v>12.7</v>
      </c>
      <c r="AO89">
        <v>-17.8</v>
      </c>
      <c r="AP89">
        <v>35.299999999999997</v>
      </c>
      <c r="AQ89">
        <v>20.7</v>
      </c>
      <c r="AR89">
        <v>-10.8</v>
      </c>
      <c r="AS89">
        <v>-22.8</v>
      </c>
      <c r="AT89">
        <v>-95</v>
      </c>
      <c r="AU89">
        <v>-28.2</v>
      </c>
      <c r="AV89">
        <v>-47</v>
      </c>
      <c r="AW89">
        <v>30.2</v>
      </c>
      <c r="AX89">
        <v>9.3000000000000007</v>
      </c>
      <c r="AY89">
        <v>86.7</v>
      </c>
      <c r="AZ89">
        <v>131.1</v>
      </c>
      <c r="BA89">
        <v>-31</v>
      </c>
      <c r="BB89">
        <v>48.2</v>
      </c>
      <c r="BC89">
        <v>41.3</v>
      </c>
      <c r="BD89">
        <v>24.9</v>
      </c>
      <c r="BE89">
        <v>76.3</v>
      </c>
      <c r="BF89">
        <v>103.3</v>
      </c>
    </row>
    <row r="90" spans="1:58">
      <c r="A90">
        <v>60</v>
      </c>
      <c r="B90" t="s">
        <v>12</v>
      </c>
      <c r="C90">
        <v>-2.7</v>
      </c>
      <c r="D90">
        <v>-2</v>
      </c>
      <c r="E90">
        <v>7</v>
      </c>
      <c r="F90">
        <v>-0.6</v>
      </c>
      <c r="G90">
        <v>-1.3</v>
      </c>
      <c r="H90">
        <v>0.2</v>
      </c>
      <c r="I90">
        <v>-2.2000000000000002</v>
      </c>
      <c r="J90">
        <v>1.7</v>
      </c>
      <c r="K90">
        <v>-2.9</v>
      </c>
      <c r="L90">
        <v>-7.3</v>
      </c>
      <c r="M90">
        <v>-1.9</v>
      </c>
      <c r="N90">
        <v>-11.9</v>
      </c>
      <c r="O90">
        <v>-11.4</v>
      </c>
      <c r="P90">
        <v>16.5</v>
      </c>
      <c r="Q90">
        <v>-13</v>
      </c>
      <c r="R90">
        <v>6</v>
      </c>
      <c r="S90">
        <v>27.4</v>
      </c>
      <c r="T90">
        <v>8.9</v>
      </c>
      <c r="U90">
        <v>5.3</v>
      </c>
      <c r="V90">
        <v>3.7</v>
      </c>
      <c r="W90">
        <v>21.1</v>
      </c>
      <c r="X90">
        <v>-4.2</v>
      </c>
      <c r="Y90">
        <v>-4.3</v>
      </c>
      <c r="Z90">
        <v>11.3</v>
      </c>
      <c r="AA90">
        <v>11.2</v>
      </c>
      <c r="AB90">
        <v>20.8</v>
      </c>
      <c r="AC90">
        <v>32.5</v>
      </c>
      <c r="AD90">
        <v>9.1999999999999993</v>
      </c>
      <c r="AE90">
        <v>16.5</v>
      </c>
      <c r="AF90">
        <v>2.2000000000000002</v>
      </c>
      <c r="AG90">
        <v>1.1000000000000001</v>
      </c>
      <c r="AH90">
        <v>68.7</v>
      </c>
      <c r="AI90">
        <v>-65.3</v>
      </c>
      <c r="AJ90">
        <v>41.3</v>
      </c>
      <c r="AK90">
        <v>53.2</v>
      </c>
      <c r="AL90">
        <v>224.5</v>
      </c>
      <c r="AM90">
        <v>169.5</v>
      </c>
      <c r="AN90">
        <v>271.10000000000002</v>
      </c>
      <c r="AO90">
        <v>207.7</v>
      </c>
      <c r="AP90">
        <v>255.7</v>
      </c>
      <c r="AQ90">
        <v>-86</v>
      </c>
      <c r="AR90">
        <v>-165.5</v>
      </c>
      <c r="AS90">
        <v>-350.3</v>
      </c>
      <c r="AT90">
        <v>336.6</v>
      </c>
      <c r="AU90">
        <v>-749.4</v>
      </c>
      <c r="AV90">
        <v>171.3</v>
      </c>
      <c r="AW90">
        <v>260</v>
      </c>
      <c r="AX90">
        <v>189.3</v>
      </c>
      <c r="AY90">
        <v>-961.5</v>
      </c>
      <c r="AZ90">
        <v>321.89999999999998</v>
      </c>
      <c r="BA90">
        <v>38.5</v>
      </c>
      <c r="BB90">
        <v>-70.900000000000006</v>
      </c>
      <c r="BC90">
        <v>260.7</v>
      </c>
      <c r="BD90">
        <v>551</v>
      </c>
      <c r="BE90">
        <v>211.4</v>
      </c>
      <c r="BF90">
        <v>-86.4</v>
      </c>
    </row>
    <row r="91" spans="1:58">
      <c r="A91">
        <v>61</v>
      </c>
      <c r="B91" t="s">
        <v>16</v>
      </c>
      <c r="C91">
        <v>1.7</v>
      </c>
      <c r="D91">
        <v>1.5</v>
      </c>
      <c r="E91">
        <v>2.4</v>
      </c>
      <c r="F91">
        <v>1.8</v>
      </c>
      <c r="G91">
        <v>6.5</v>
      </c>
      <c r="H91">
        <v>1.6</v>
      </c>
      <c r="I91">
        <v>0.8</v>
      </c>
      <c r="J91">
        <v>1.5</v>
      </c>
      <c r="K91">
        <v>0.9</v>
      </c>
      <c r="L91">
        <v>4.3</v>
      </c>
      <c r="M91">
        <v>4</v>
      </c>
      <c r="N91">
        <v>14.9</v>
      </c>
      <c r="O91">
        <v>4.3</v>
      </c>
      <c r="P91">
        <v>-1.2</v>
      </c>
      <c r="Q91">
        <v>1.7</v>
      </c>
      <c r="R91">
        <v>-2.2999999999999998</v>
      </c>
      <c r="S91">
        <v>-3.9</v>
      </c>
      <c r="T91">
        <v>10.8</v>
      </c>
      <c r="U91">
        <v>-0.8</v>
      </c>
      <c r="V91">
        <v>-23.4</v>
      </c>
      <c r="W91">
        <v>-20.8</v>
      </c>
      <c r="X91">
        <v>-18.3</v>
      </c>
      <c r="Y91">
        <v>33.799999999999997</v>
      </c>
      <c r="Z91">
        <v>-38.700000000000003</v>
      </c>
      <c r="AA91">
        <v>-22.2</v>
      </c>
      <c r="AB91">
        <v>-144.69999999999999</v>
      </c>
      <c r="AC91">
        <v>-33.1</v>
      </c>
      <c r="AD91">
        <v>-16.899999999999999</v>
      </c>
      <c r="AE91">
        <v>32.1</v>
      </c>
      <c r="AF91">
        <v>-48.2</v>
      </c>
      <c r="AG91">
        <v>-23.8</v>
      </c>
      <c r="AH91">
        <v>6.5</v>
      </c>
      <c r="AI91">
        <v>148.69999999999999</v>
      </c>
      <c r="AJ91">
        <v>-11.2</v>
      </c>
      <c r="AK91">
        <v>13.3</v>
      </c>
      <c r="AL91">
        <v>-21.5</v>
      </c>
      <c r="AM91">
        <v>4.5999999999999996</v>
      </c>
      <c r="AN91">
        <v>21.9</v>
      </c>
      <c r="AO91">
        <v>-118.2</v>
      </c>
      <c r="AP91">
        <v>-112.5</v>
      </c>
      <c r="AQ91">
        <v>-93</v>
      </c>
      <c r="AR91">
        <v>-86.7</v>
      </c>
      <c r="AS91">
        <v>-57.8</v>
      </c>
      <c r="AT91">
        <v>-122.1</v>
      </c>
      <c r="AU91">
        <v>-179.6</v>
      </c>
      <c r="AV91">
        <v>-29.8</v>
      </c>
      <c r="AW91">
        <v>-143.4</v>
      </c>
      <c r="AX91">
        <v>-538</v>
      </c>
      <c r="AY91">
        <v>69.8</v>
      </c>
      <c r="AZ91">
        <v>-339.9</v>
      </c>
      <c r="BA91">
        <v>-179.9</v>
      </c>
      <c r="BB91">
        <v>-70.599999999999994</v>
      </c>
      <c r="BC91">
        <v>-0.1</v>
      </c>
      <c r="BD91">
        <v>6.8</v>
      </c>
      <c r="BE91">
        <v>-36.6</v>
      </c>
      <c r="BF91">
        <v>-398.6</v>
      </c>
    </row>
    <row r="92" spans="1:58">
      <c r="A92" t="s">
        <v>14</v>
      </c>
      <c r="B92" t="s">
        <v>26</v>
      </c>
    </row>
    <row r="93" spans="1:58">
      <c r="A93">
        <v>62</v>
      </c>
      <c r="B93" t="s">
        <v>7</v>
      </c>
      <c r="C93">
        <v>22.6</v>
      </c>
      <c r="D93">
        <v>115.4</v>
      </c>
      <c r="E93">
        <v>14.4</v>
      </c>
      <c r="F93">
        <v>56.9</v>
      </c>
      <c r="G93">
        <v>111</v>
      </c>
      <c r="H93">
        <v>114.9</v>
      </c>
      <c r="I93">
        <v>0.3</v>
      </c>
      <c r="J93">
        <v>208.3</v>
      </c>
      <c r="K93">
        <v>278.3</v>
      </c>
      <c r="L93">
        <v>-46.1</v>
      </c>
      <c r="M93">
        <v>67.2</v>
      </c>
      <c r="N93">
        <v>255</v>
      </c>
      <c r="O93">
        <v>415.3</v>
      </c>
      <c r="P93">
        <v>56.8</v>
      </c>
      <c r="Q93">
        <v>-58.5</v>
      </c>
      <c r="R93">
        <v>436.9</v>
      </c>
      <c r="S93">
        <v>471.3</v>
      </c>
      <c r="T93">
        <v>366.3</v>
      </c>
      <c r="U93">
        <v>608.79999999999995</v>
      </c>
      <c r="V93">
        <v>904.1</v>
      </c>
      <c r="W93">
        <v>986.2</v>
      </c>
      <c r="X93">
        <v>471.9</v>
      </c>
      <c r="Y93">
        <v>398.4</v>
      </c>
      <c r="Z93">
        <v>430.1</v>
      </c>
      <c r="AA93">
        <v>553.5</v>
      </c>
      <c r="AB93">
        <v>1051.8</v>
      </c>
      <c r="AC93">
        <v>935.8</v>
      </c>
      <c r="AD93">
        <v>635.6</v>
      </c>
      <c r="AE93">
        <v>1095.8</v>
      </c>
      <c r="AF93">
        <v>1270.8</v>
      </c>
      <c r="AG93">
        <v>-45.1</v>
      </c>
      <c r="AH93">
        <v>997.1</v>
      </c>
      <c r="AI93">
        <v>453.4</v>
      </c>
      <c r="AJ93">
        <v>873.7</v>
      </c>
      <c r="AK93">
        <v>270.5</v>
      </c>
      <c r="AL93">
        <v>1943.2</v>
      </c>
      <c r="AM93">
        <v>1066.8</v>
      </c>
      <c r="AN93">
        <v>2934.3</v>
      </c>
      <c r="AO93">
        <v>3049.4</v>
      </c>
      <c r="AP93">
        <v>4012.8</v>
      </c>
      <c r="AQ93">
        <v>686</v>
      </c>
      <c r="AR93">
        <v>-93.3</v>
      </c>
      <c r="AS93">
        <v>-852.9</v>
      </c>
      <c r="AT93">
        <v>4543.3</v>
      </c>
      <c r="AU93">
        <v>5115.3</v>
      </c>
      <c r="AV93">
        <v>5460.5</v>
      </c>
      <c r="AW93">
        <v>3463.3</v>
      </c>
      <c r="AX93">
        <v>-746.5</v>
      </c>
      <c r="AY93">
        <v>-12432.1</v>
      </c>
      <c r="AZ93">
        <v>991.7</v>
      </c>
      <c r="BA93">
        <v>2502.4</v>
      </c>
      <c r="BB93">
        <v>35.4</v>
      </c>
      <c r="BC93">
        <v>4645.7</v>
      </c>
      <c r="BD93">
        <v>7694.5</v>
      </c>
      <c r="BE93">
        <v>3666.4</v>
      </c>
      <c r="BF93">
        <v>1523.7</v>
      </c>
    </row>
    <row r="94" spans="1:58">
      <c r="A94">
        <v>63</v>
      </c>
      <c r="B94" t="s">
        <v>8</v>
      </c>
      <c r="C94">
        <v>10.8</v>
      </c>
      <c r="D94">
        <v>17</v>
      </c>
      <c r="E94">
        <v>16.5</v>
      </c>
      <c r="F94">
        <v>3.4</v>
      </c>
      <c r="G94">
        <v>17.3</v>
      </c>
      <c r="H94">
        <v>23.1</v>
      </c>
      <c r="I94">
        <v>30</v>
      </c>
      <c r="J94">
        <v>23.7</v>
      </c>
      <c r="K94">
        <v>41.9</v>
      </c>
      <c r="L94">
        <v>34.799999999999997</v>
      </c>
      <c r="M94">
        <v>31.7</v>
      </c>
      <c r="N94">
        <v>64.599999999999994</v>
      </c>
      <c r="O94">
        <v>86.4</v>
      </c>
      <c r="P94">
        <v>141.6</v>
      </c>
      <c r="Q94">
        <v>140</v>
      </c>
      <c r="R94">
        <v>110.9</v>
      </c>
      <c r="S94">
        <v>143.30000000000001</v>
      </c>
      <c r="T94">
        <v>172.2</v>
      </c>
      <c r="U94">
        <v>246.3</v>
      </c>
      <c r="V94">
        <v>297.8</v>
      </c>
      <c r="W94">
        <v>289.39999999999998</v>
      </c>
      <c r="X94">
        <v>149.30000000000001</v>
      </c>
      <c r="Y94">
        <v>98.8</v>
      </c>
      <c r="Z94">
        <v>110.3</v>
      </c>
      <c r="AA94">
        <v>58.2</v>
      </c>
      <c r="AB94">
        <v>83.8</v>
      </c>
      <c r="AC94">
        <v>103.8</v>
      </c>
      <c r="AD94">
        <v>135.69999999999999</v>
      </c>
      <c r="AE94">
        <v>178.2</v>
      </c>
      <c r="AF94">
        <v>156.30000000000001</v>
      </c>
      <c r="AG94">
        <v>30.3</v>
      </c>
      <c r="AH94">
        <v>-68.3</v>
      </c>
      <c r="AI94">
        <v>-45.4</v>
      </c>
      <c r="AJ94">
        <v>94.9</v>
      </c>
      <c r="AK94">
        <v>164.2</v>
      </c>
      <c r="AL94">
        <v>153.5</v>
      </c>
      <c r="AM94">
        <v>122.2</v>
      </c>
      <c r="AN94">
        <v>398.6</v>
      </c>
      <c r="AO94">
        <v>274.60000000000002</v>
      </c>
      <c r="AP94">
        <v>301</v>
      </c>
      <c r="AQ94">
        <v>486.1</v>
      </c>
      <c r="AR94">
        <v>203.9</v>
      </c>
      <c r="AS94">
        <v>392.9</v>
      </c>
      <c r="AT94">
        <v>506.5</v>
      </c>
      <c r="AU94">
        <v>1128.2</v>
      </c>
      <c r="AV94">
        <v>1166.2</v>
      </c>
      <c r="AW94">
        <v>418.8</v>
      </c>
      <c r="AX94">
        <v>107.5</v>
      </c>
      <c r="AY94">
        <v>-1168.7</v>
      </c>
      <c r="AZ94">
        <v>-1117.4000000000001</v>
      </c>
      <c r="BA94">
        <v>442.1</v>
      </c>
      <c r="BB94">
        <v>415.1</v>
      </c>
      <c r="BC94">
        <v>667.3</v>
      </c>
      <c r="BD94">
        <v>963.9</v>
      </c>
      <c r="BE94">
        <v>625</v>
      </c>
      <c r="BF94">
        <v>718.2</v>
      </c>
    </row>
    <row r="95" spans="1:58">
      <c r="A95">
        <v>64</v>
      </c>
      <c r="B95" t="s">
        <v>9</v>
      </c>
      <c r="C95">
        <v>-4.0999999999999996</v>
      </c>
      <c r="D95">
        <v>-68.2</v>
      </c>
      <c r="E95">
        <v>16.399999999999999</v>
      </c>
      <c r="F95">
        <v>-39.200000000000003</v>
      </c>
      <c r="G95">
        <v>-67.3</v>
      </c>
      <c r="H95">
        <v>-56.8</v>
      </c>
      <c r="I95">
        <v>98.3</v>
      </c>
      <c r="J95">
        <v>-135.80000000000001</v>
      </c>
      <c r="K95">
        <v>-90.1</v>
      </c>
      <c r="L95">
        <v>195</v>
      </c>
      <c r="M95">
        <v>68.599999999999994</v>
      </c>
      <c r="N95">
        <v>-43.4</v>
      </c>
      <c r="O95">
        <v>-122.3</v>
      </c>
      <c r="P95">
        <v>330</v>
      </c>
      <c r="Q95">
        <v>497.3</v>
      </c>
      <c r="R95">
        <v>-36.700000000000003</v>
      </c>
      <c r="S95">
        <v>29.5</v>
      </c>
      <c r="T95">
        <v>289.3</v>
      </c>
      <c r="U95">
        <v>211.4</v>
      </c>
      <c r="V95">
        <v>156.69999999999999</v>
      </c>
      <c r="W95">
        <v>33.299999999999997</v>
      </c>
      <c r="X95">
        <v>420</v>
      </c>
      <c r="Y95">
        <v>-49.1</v>
      </c>
      <c r="Z95">
        <v>-196.9</v>
      </c>
      <c r="AA95">
        <v>81.099999999999994</v>
      </c>
      <c r="AB95">
        <v>-368.9</v>
      </c>
      <c r="AC95">
        <v>-328.4</v>
      </c>
      <c r="AD95">
        <v>63.9</v>
      </c>
      <c r="AE95">
        <v>-175.3</v>
      </c>
      <c r="AF95">
        <v>-552.4</v>
      </c>
      <c r="AG95">
        <v>139.9</v>
      </c>
      <c r="AH95">
        <v>-1283.7</v>
      </c>
      <c r="AI95">
        <v>-621.9</v>
      </c>
      <c r="AJ95">
        <v>-503.4</v>
      </c>
      <c r="AK95">
        <v>194.8</v>
      </c>
      <c r="AL95">
        <v>-1527.8</v>
      </c>
      <c r="AM95">
        <v>-365.3</v>
      </c>
      <c r="AN95">
        <v>-1217.5</v>
      </c>
      <c r="AO95">
        <v>-2022.9</v>
      </c>
      <c r="AP95">
        <v>-3187.4</v>
      </c>
      <c r="AQ95">
        <v>2446.6</v>
      </c>
      <c r="AR95">
        <v>1140.2</v>
      </c>
      <c r="AS95">
        <v>2931</v>
      </c>
      <c r="AT95">
        <v>-2465.1</v>
      </c>
      <c r="AU95">
        <v>61.3</v>
      </c>
      <c r="AV95">
        <v>65.2</v>
      </c>
      <c r="AW95">
        <v>-1179</v>
      </c>
      <c r="AX95">
        <v>-230</v>
      </c>
      <c r="AY95">
        <v>4341.8999999999996</v>
      </c>
      <c r="AZ95">
        <v>-5139.3999999999996</v>
      </c>
      <c r="BA95">
        <v>-1282.2</v>
      </c>
      <c r="BB95">
        <v>470.8</v>
      </c>
      <c r="BC95">
        <v>-1410.3</v>
      </c>
      <c r="BD95">
        <v>-3953.3</v>
      </c>
      <c r="BE95">
        <v>-1500</v>
      </c>
      <c r="BF95">
        <v>1433.8</v>
      </c>
    </row>
    <row r="96" spans="1:58">
      <c r="A96">
        <v>65</v>
      </c>
      <c r="B96" t="s">
        <v>10</v>
      </c>
      <c r="C96">
        <v>-0.1</v>
      </c>
      <c r="D96">
        <v>-16.399999999999999</v>
      </c>
      <c r="E96">
        <v>-0.2</v>
      </c>
      <c r="F96">
        <v>-5.6</v>
      </c>
      <c r="G96">
        <v>-2.2999999999999998</v>
      </c>
      <c r="H96">
        <v>-5.4</v>
      </c>
      <c r="I96">
        <v>-8</v>
      </c>
      <c r="J96">
        <v>-0.1</v>
      </c>
      <c r="K96">
        <v>-19.5</v>
      </c>
      <c r="L96">
        <v>12.4</v>
      </c>
      <c r="M96">
        <v>4.2</v>
      </c>
      <c r="N96">
        <v>-0.7</v>
      </c>
      <c r="O96">
        <v>2</v>
      </c>
      <c r="P96">
        <v>21</v>
      </c>
      <c r="Q96">
        <v>28.1</v>
      </c>
      <c r="R96">
        <v>21.6</v>
      </c>
      <c r="S96">
        <v>0.6</v>
      </c>
      <c r="T96">
        <v>0.9</v>
      </c>
      <c r="U96">
        <v>21.7</v>
      </c>
      <c r="V96">
        <v>10.7</v>
      </c>
      <c r="W96">
        <v>41.8</v>
      </c>
      <c r="X96">
        <v>-16.3</v>
      </c>
      <c r="Y96">
        <v>33.4</v>
      </c>
      <c r="Z96">
        <v>28.4</v>
      </c>
      <c r="AA96">
        <v>-6.8</v>
      </c>
      <c r="AB96">
        <v>-1.1000000000000001</v>
      </c>
      <c r="AC96">
        <v>-2.2999999999999998</v>
      </c>
      <c r="AD96">
        <v>63.6</v>
      </c>
      <c r="AE96">
        <v>-12.3</v>
      </c>
      <c r="AF96">
        <v>86.2</v>
      </c>
      <c r="AG96">
        <v>88.2</v>
      </c>
      <c r="AH96">
        <v>34</v>
      </c>
      <c r="AI96">
        <v>-29.5</v>
      </c>
      <c r="AJ96">
        <v>-5.7</v>
      </c>
      <c r="AK96">
        <v>115.4</v>
      </c>
      <c r="AL96">
        <v>-12.1</v>
      </c>
      <c r="AM96">
        <v>-335</v>
      </c>
      <c r="AN96">
        <v>-327.3</v>
      </c>
      <c r="AO96">
        <v>280.7</v>
      </c>
      <c r="AP96">
        <v>616.70000000000005</v>
      </c>
      <c r="AQ96">
        <v>-739.7</v>
      </c>
      <c r="AR96">
        <v>-150.1</v>
      </c>
      <c r="AS96">
        <v>-186</v>
      </c>
      <c r="AT96">
        <v>57.6</v>
      </c>
      <c r="AU96">
        <v>86.7</v>
      </c>
      <c r="AV96">
        <v>132.19999999999999</v>
      </c>
      <c r="AW96">
        <v>-39.4</v>
      </c>
      <c r="AX96">
        <v>1353.9</v>
      </c>
      <c r="AY96">
        <v>830.5</v>
      </c>
      <c r="AZ96">
        <v>162.19999999999999</v>
      </c>
      <c r="BA96">
        <v>-94.3</v>
      </c>
      <c r="BB96">
        <v>211.2</v>
      </c>
      <c r="BC96">
        <v>-289</v>
      </c>
      <c r="BD96">
        <v>96.7</v>
      </c>
      <c r="BE96">
        <v>-168.7</v>
      </c>
      <c r="BF96">
        <v>194.1</v>
      </c>
    </row>
    <row r="97" spans="1:58">
      <c r="A97">
        <v>66</v>
      </c>
      <c r="B97" t="s">
        <v>11</v>
      </c>
      <c r="C97">
        <v>1</v>
      </c>
      <c r="D97">
        <v>2.2000000000000002</v>
      </c>
      <c r="E97">
        <v>4.7</v>
      </c>
      <c r="F97">
        <v>1.4</v>
      </c>
      <c r="G97">
        <v>3.1</v>
      </c>
      <c r="H97">
        <v>4.7</v>
      </c>
      <c r="I97">
        <v>7</v>
      </c>
      <c r="J97">
        <v>11.1</v>
      </c>
      <c r="K97">
        <v>12.8</v>
      </c>
      <c r="L97">
        <v>18.399999999999999</v>
      </c>
      <c r="M97">
        <v>24.1</v>
      </c>
      <c r="N97">
        <v>22.9</v>
      </c>
      <c r="O97">
        <v>32.200000000000003</v>
      </c>
      <c r="P97">
        <v>41.2</v>
      </c>
      <c r="Q97">
        <v>67</v>
      </c>
      <c r="R97">
        <v>30.3</v>
      </c>
      <c r="S97">
        <v>41.9</v>
      </c>
      <c r="T97">
        <v>31.4</v>
      </c>
      <c r="U97">
        <v>45.8</v>
      </c>
      <c r="V97">
        <v>70.5</v>
      </c>
      <c r="W97">
        <v>76.599999999999994</v>
      </c>
      <c r="X97">
        <v>60.4</v>
      </c>
      <c r="Y97">
        <v>40.9</v>
      </c>
      <c r="Z97">
        <v>33.4</v>
      </c>
      <c r="AA97">
        <v>28.3</v>
      </c>
      <c r="AB97">
        <v>13.1</v>
      </c>
      <c r="AC97">
        <v>21</v>
      </c>
      <c r="AD97">
        <v>18.899999999999999</v>
      </c>
      <c r="AE97">
        <v>51</v>
      </c>
      <c r="AF97">
        <v>46.8</v>
      </c>
      <c r="AG97">
        <v>39.1</v>
      </c>
      <c r="AH97">
        <v>40.6</v>
      </c>
      <c r="AI97">
        <v>42.4</v>
      </c>
      <c r="AJ97">
        <v>46</v>
      </c>
      <c r="AK97">
        <v>70.900000000000006</v>
      </c>
      <c r="AL97">
        <v>47.2</v>
      </c>
      <c r="AM97">
        <v>31.4</v>
      </c>
      <c r="AN97">
        <v>35.200000000000003</v>
      </c>
      <c r="AO97">
        <v>40.5</v>
      </c>
      <c r="AP97">
        <v>62</v>
      </c>
      <c r="AQ97">
        <v>47.8</v>
      </c>
      <c r="AR97">
        <v>22.7</v>
      </c>
      <c r="AS97">
        <v>35.5</v>
      </c>
      <c r="AT97">
        <v>47.7</v>
      </c>
      <c r="AU97">
        <v>115.7</v>
      </c>
      <c r="AV97">
        <v>115.3</v>
      </c>
      <c r="AW97">
        <v>116.8</v>
      </c>
      <c r="AX97">
        <v>93.3</v>
      </c>
      <c r="AY97">
        <v>1.2</v>
      </c>
      <c r="AZ97">
        <v>-157.9</v>
      </c>
      <c r="BA97">
        <v>18.5</v>
      </c>
      <c r="BB97">
        <v>37.4</v>
      </c>
      <c r="BC97">
        <v>45.3</v>
      </c>
      <c r="BD97">
        <v>79.400000000000006</v>
      </c>
      <c r="BE97">
        <v>58.9</v>
      </c>
      <c r="BF97">
        <v>7.7</v>
      </c>
    </row>
    <row r="98" spans="1:58">
      <c r="A98">
        <v>67</v>
      </c>
      <c r="B98" t="s">
        <v>12</v>
      </c>
      <c r="C98">
        <v>-0.1</v>
      </c>
      <c r="D98">
        <v>1.9</v>
      </c>
      <c r="E98">
        <v>4.5</v>
      </c>
      <c r="F98">
        <v>3.2</v>
      </c>
      <c r="G98">
        <v>3.4</v>
      </c>
      <c r="H98">
        <v>8.6999999999999993</v>
      </c>
      <c r="I98">
        <v>13.9</v>
      </c>
      <c r="J98">
        <v>11.7</v>
      </c>
      <c r="K98">
        <v>18.899999999999999</v>
      </c>
      <c r="L98">
        <v>31</v>
      </c>
      <c r="M98">
        <v>43.2</v>
      </c>
      <c r="N98">
        <v>32.6</v>
      </c>
      <c r="O98">
        <v>35.1</v>
      </c>
      <c r="P98">
        <v>69.7</v>
      </c>
      <c r="Q98">
        <v>162.19999999999999</v>
      </c>
      <c r="R98">
        <v>18</v>
      </c>
      <c r="S98">
        <v>18.399999999999999</v>
      </c>
      <c r="T98">
        <v>46.1</v>
      </c>
      <c r="U98">
        <v>78</v>
      </c>
      <c r="V98">
        <v>140.19999999999999</v>
      </c>
      <c r="W98">
        <v>176.2</v>
      </c>
      <c r="X98">
        <v>134.6</v>
      </c>
      <c r="Y98">
        <v>67.3</v>
      </c>
      <c r="Z98">
        <v>-2.4</v>
      </c>
      <c r="AA98">
        <v>28.7</v>
      </c>
      <c r="AB98">
        <v>44.5</v>
      </c>
      <c r="AC98">
        <v>82.1</v>
      </c>
      <c r="AD98">
        <v>73.5</v>
      </c>
      <c r="AE98">
        <v>52.3</v>
      </c>
      <c r="AF98">
        <v>69.400000000000006</v>
      </c>
      <c r="AG98">
        <v>60.4</v>
      </c>
      <c r="AH98">
        <v>16.399999999999999</v>
      </c>
      <c r="AI98">
        <v>53.7</v>
      </c>
      <c r="AJ98">
        <v>79.5</v>
      </c>
      <c r="AK98">
        <v>116.8</v>
      </c>
      <c r="AL98">
        <v>121.8</v>
      </c>
      <c r="AM98">
        <v>89.1</v>
      </c>
      <c r="AN98">
        <v>118.3</v>
      </c>
      <c r="AO98">
        <v>140.69999999999999</v>
      </c>
      <c r="AP98">
        <v>177</v>
      </c>
      <c r="AQ98">
        <v>157.9</v>
      </c>
      <c r="AR98">
        <v>105.9</v>
      </c>
      <c r="AS98">
        <v>85.5</v>
      </c>
      <c r="AT98">
        <v>120.5</v>
      </c>
      <c r="AU98">
        <v>516.29999999999995</v>
      </c>
      <c r="AV98">
        <v>478.9</v>
      </c>
      <c r="AW98">
        <v>621.79999999999995</v>
      </c>
      <c r="AX98">
        <v>466</v>
      </c>
      <c r="AY98">
        <v>350.5</v>
      </c>
      <c r="AZ98">
        <v>-71.7</v>
      </c>
      <c r="BA98">
        <v>197.4</v>
      </c>
      <c r="BB98">
        <v>394.6</v>
      </c>
      <c r="BC98">
        <v>244.4</v>
      </c>
      <c r="BD98">
        <v>277.7</v>
      </c>
      <c r="BE98">
        <v>186.8</v>
      </c>
      <c r="BF98">
        <v>64.2</v>
      </c>
    </row>
    <row r="99" spans="1:58">
      <c r="A99">
        <v>68</v>
      </c>
      <c r="B99" t="s">
        <v>16</v>
      </c>
      <c r="C99">
        <v>-1.3</v>
      </c>
      <c r="D99">
        <v>0.6</v>
      </c>
      <c r="E99">
        <v>-2.7</v>
      </c>
      <c r="F99">
        <v>1.1000000000000001</v>
      </c>
      <c r="G99">
        <v>1.3</v>
      </c>
      <c r="H99">
        <v>-5.9</v>
      </c>
      <c r="I99">
        <v>0.3</v>
      </c>
      <c r="J99">
        <v>8.4</v>
      </c>
      <c r="K99">
        <v>-2.8</v>
      </c>
      <c r="L99">
        <v>-6.9</v>
      </c>
      <c r="M99">
        <v>-4.0999999999999996</v>
      </c>
      <c r="N99">
        <v>-1</v>
      </c>
      <c r="O99">
        <v>-11.8</v>
      </c>
      <c r="P99">
        <v>2.6</v>
      </c>
      <c r="Q99">
        <v>-11.2</v>
      </c>
      <c r="R99">
        <v>5.4</v>
      </c>
      <c r="S99">
        <v>-29.1</v>
      </c>
      <c r="T99">
        <v>-15.2</v>
      </c>
      <c r="U99">
        <v>-32</v>
      </c>
      <c r="V99">
        <v>-19.100000000000001</v>
      </c>
      <c r="W99">
        <v>-5.9</v>
      </c>
      <c r="X99">
        <v>-5.4</v>
      </c>
      <c r="Y99">
        <v>51.7</v>
      </c>
      <c r="Z99">
        <v>-36</v>
      </c>
      <c r="AA99">
        <v>50</v>
      </c>
      <c r="AB99">
        <v>20.2</v>
      </c>
      <c r="AC99">
        <v>-6</v>
      </c>
      <c r="AD99">
        <v>-120</v>
      </c>
      <c r="AE99">
        <v>-57.2</v>
      </c>
      <c r="AF99">
        <v>34.9</v>
      </c>
      <c r="AG99">
        <v>-72.900000000000006</v>
      </c>
      <c r="AH99">
        <v>23.7</v>
      </c>
      <c r="AI99">
        <v>25.4</v>
      </c>
      <c r="AJ99">
        <v>-174.1</v>
      </c>
      <c r="AK99">
        <v>-144.9</v>
      </c>
      <c r="AL99">
        <v>30.8</v>
      </c>
      <c r="AM99">
        <v>-117.2</v>
      </c>
      <c r="AN99">
        <v>63.1</v>
      </c>
      <c r="AO99">
        <v>13.1</v>
      </c>
      <c r="AP99">
        <v>-363.7</v>
      </c>
      <c r="AQ99">
        <v>148.9</v>
      </c>
      <c r="AR99">
        <v>117.2</v>
      </c>
      <c r="AS99">
        <v>-265.39999999999998</v>
      </c>
      <c r="AT99">
        <v>-370.9</v>
      </c>
      <c r="AU99">
        <v>-363.6</v>
      </c>
      <c r="AV99">
        <v>-708.1</v>
      </c>
      <c r="AW99">
        <v>-565.20000000000005</v>
      </c>
      <c r="AX99">
        <v>-761.7</v>
      </c>
      <c r="AY99">
        <v>1154.7</v>
      </c>
      <c r="AZ99">
        <v>-900.5</v>
      </c>
      <c r="BA99">
        <v>-192.9</v>
      </c>
      <c r="BB99">
        <v>876.2</v>
      </c>
      <c r="BC99">
        <v>-371</v>
      </c>
      <c r="BD99">
        <v>397.6</v>
      </c>
      <c r="BE99">
        <v>860.4</v>
      </c>
      <c r="BF99">
        <v>-228.7</v>
      </c>
    </row>
    <row r="100" spans="1:58">
      <c r="A100" t="s">
        <v>14</v>
      </c>
      <c r="B100" t="s">
        <v>27</v>
      </c>
    </row>
    <row r="101" spans="1:58">
      <c r="A101">
        <v>69</v>
      </c>
      <c r="B101" t="s">
        <v>7</v>
      </c>
      <c r="C101">
        <v>73.599999999999994</v>
      </c>
      <c r="D101">
        <v>162.6</v>
      </c>
      <c r="E101">
        <v>59.3</v>
      </c>
      <c r="F101">
        <v>114.9</v>
      </c>
      <c r="G101">
        <v>180.9</v>
      </c>
      <c r="H101">
        <v>197.8</v>
      </c>
      <c r="I101">
        <v>99.5</v>
      </c>
      <c r="J101">
        <v>299.10000000000002</v>
      </c>
      <c r="K101">
        <v>391.1</v>
      </c>
      <c r="L101">
        <v>66.400000000000006</v>
      </c>
      <c r="M101">
        <v>206.2</v>
      </c>
      <c r="N101">
        <v>405.9</v>
      </c>
      <c r="O101">
        <v>578</v>
      </c>
      <c r="P101">
        <v>211.3</v>
      </c>
      <c r="Q101">
        <v>113.4</v>
      </c>
      <c r="R101">
        <v>638.5</v>
      </c>
      <c r="S101">
        <v>655.29999999999995</v>
      </c>
      <c r="T101">
        <v>593.70000000000005</v>
      </c>
      <c r="U101">
        <v>853.3</v>
      </c>
      <c r="V101">
        <v>1150.2</v>
      </c>
      <c r="W101">
        <v>1278.7</v>
      </c>
      <c r="X101">
        <v>826.5</v>
      </c>
      <c r="Y101">
        <v>760.2</v>
      </c>
      <c r="Z101">
        <v>861.2</v>
      </c>
      <c r="AA101">
        <v>1019.5</v>
      </c>
      <c r="AB101">
        <v>1484.4</v>
      </c>
      <c r="AC101">
        <v>1562.7</v>
      </c>
      <c r="AD101">
        <v>1178.7</v>
      </c>
      <c r="AE101">
        <v>1670.4</v>
      </c>
      <c r="AF101">
        <v>1757.8</v>
      </c>
      <c r="AG101">
        <v>561.70000000000005</v>
      </c>
      <c r="AH101">
        <v>1425.6</v>
      </c>
      <c r="AI101">
        <v>1018.8</v>
      </c>
      <c r="AJ101">
        <v>1397</v>
      </c>
      <c r="AK101">
        <v>932.3</v>
      </c>
      <c r="AL101">
        <v>2429.9</v>
      </c>
      <c r="AM101">
        <v>1717.9</v>
      </c>
      <c r="AN101">
        <v>3421.2</v>
      </c>
      <c r="AO101">
        <v>3794.3</v>
      </c>
      <c r="AP101">
        <v>4723.6000000000004</v>
      </c>
      <c r="AQ101">
        <v>651.29999999999995</v>
      </c>
      <c r="AR101">
        <v>446</v>
      </c>
      <c r="AS101">
        <v>-462.1</v>
      </c>
      <c r="AT101">
        <v>5350</v>
      </c>
      <c r="AU101">
        <v>7025.4</v>
      </c>
      <c r="AV101">
        <v>6055.5</v>
      </c>
      <c r="AW101">
        <v>4294.8999999999996</v>
      </c>
      <c r="AX101">
        <v>254.2</v>
      </c>
      <c r="AY101">
        <v>-10722</v>
      </c>
      <c r="AZ101">
        <v>2061.6999999999998</v>
      </c>
      <c r="BA101">
        <v>4241.5</v>
      </c>
      <c r="BB101">
        <v>1443.6</v>
      </c>
      <c r="BC101">
        <v>5911.7</v>
      </c>
      <c r="BD101">
        <v>9487.1</v>
      </c>
      <c r="BE101">
        <v>5035.1000000000004</v>
      </c>
      <c r="BF101">
        <v>3226.3</v>
      </c>
    </row>
    <row r="102" spans="1:58">
      <c r="A102">
        <v>70</v>
      </c>
      <c r="B102" t="s">
        <v>8</v>
      </c>
      <c r="C102">
        <v>9.9</v>
      </c>
      <c r="D102">
        <v>17.2</v>
      </c>
      <c r="E102">
        <v>17.100000000000001</v>
      </c>
      <c r="F102">
        <v>5.6</v>
      </c>
      <c r="G102">
        <v>19.7</v>
      </c>
      <c r="H102">
        <v>26.9</v>
      </c>
      <c r="I102">
        <v>33.5</v>
      </c>
      <c r="J102">
        <v>24.7</v>
      </c>
      <c r="K102">
        <v>45.1</v>
      </c>
      <c r="L102">
        <v>35</v>
      </c>
      <c r="M102">
        <v>31.3</v>
      </c>
      <c r="N102">
        <v>66.3</v>
      </c>
      <c r="O102">
        <v>81.2</v>
      </c>
      <c r="P102">
        <v>135.1</v>
      </c>
      <c r="Q102">
        <v>112.2</v>
      </c>
      <c r="R102">
        <v>98.1</v>
      </c>
      <c r="S102">
        <v>130.1</v>
      </c>
      <c r="T102">
        <v>164</v>
      </c>
      <c r="U102">
        <v>231.5</v>
      </c>
      <c r="V102">
        <v>268.5</v>
      </c>
      <c r="W102">
        <v>244</v>
      </c>
      <c r="X102">
        <v>157.69999999999999</v>
      </c>
      <c r="Y102">
        <v>40.700000000000003</v>
      </c>
      <c r="Z102">
        <v>58.1</v>
      </c>
      <c r="AA102">
        <v>-2.5</v>
      </c>
      <c r="AB102">
        <v>63.5</v>
      </c>
      <c r="AC102">
        <v>117.1</v>
      </c>
      <c r="AD102">
        <v>113.8</v>
      </c>
      <c r="AE102">
        <v>142.1</v>
      </c>
      <c r="AF102">
        <v>119.8</v>
      </c>
      <c r="AG102">
        <v>56.9</v>
      </c>
      <c r="AH102">
        <v>-41.8</v>
      </c>
      <c r="AI102">
        <v>-18.399999999999999</v>
      </c>
      <c r="AJ102">
        <v>138.30000000000001</v>
      </c>
      <c r="AK102">
        <v>206.2</v>
      </c>
      <c r="AL102">
        <v>174.8</v>
      </c>
      <c r="AM102">
        <v>118</v>
      </c>
      <c r="AN102">
        <v>379.1</v>
      </c>
      <c r="AO102">
        <v>239.5</v>
      </c>
      <c r="AP102">
        <v>231.9</v>
      </c>
      <c r="AQ102">
        <v>467</v>
      </c>
      <c r="AR102">
        <v>187.8</v>
      </c>
      <c r="AS102">
        <v>320.60000000000002</v>
      </c>
      <c r="AT102">
        <v>564.6</v>
      </c>
      <c r="AU102">
        <v>1201.3</v>
      </c>
      <c r="AV102">
        <v>1103</v>
      </c>
      <c r="AW102">
        <v>419</v>
      </c>
      <c r="AX102">
        <v>58.6</v>
      </c>
      <c r="AY102">
        <v>-1481.1</v>
      </c>
      <c r="AZ102">
        <v>-1209</v>
      </c>
      <c r="BA102">
        <v>631.1</v>
      </c>
      <c r="BB102">
        <v>657.8</v>
      </c>
      <c r="BC102">
        <v>754.3</v>
      </c>
      <c r="BD102">
        <v>1154.8</v>
      </c>
      <c r="BE102">
        <v>652.79999999999995</v>
      </c>
      <c r="BF102">
        <v>770.1</v>
      </c>
    </row>
    <row r="103" spans="1:58">
      <c r="A103">
        <v>71</v>
      </c>
      <c r="B103" t="s">
        <v>9</v>
      </c>
      <c r="C103">
        <v>3.9</v>
      </c>
      <c r="D103">
        <v>-55.6</v>
      </c>
      <c r="E103">
        <v>32.799999999999997</v>
      </c>
      <c r="F103">
        <v>-23.3</v>
      </c>
      <c r="G103">
        <v>-51</v>
      </c>
      <c r="H103">
        <v>-34.4</v>
      </c>
      <c r="I103">
        <v>127.6</v>
      </c>
      <c r="J103">
        <v>-108.9</v>
      </c>
      <c r="K103">
        <v>-65.2</v>
      </c>
      <c r="L103">
        <v>221.2</v>
      </c>
      <c r="M103">
        <v>84</v>
      </c>
      <c r="N103">
        <v>-20.3</v>
      </c>
      <c r="O103">
        <v>-90.2</v>
      </c>
      <c r="P103">
        <v>382.6</v>
      </c>
      <c r="Q103">
        <v>638.29999999999995</v>
      </c>
      <c r="R103">
        <v>-173.6</v>
      </c>
      <c r="S103">
        <v>36.5</v>
      </c>
      <c r="T103">
        <v>326.10000000000002</v>
      </c>
      <c r="U103">
        <v>259.8</v>
      </c>
      <c r="V103">
        <v>222.3</v>
      </c>
      <c r="W103">
        <v>97.8</v>
      </c>
      <c r="X103">
        <v>509.2</v>
      </c>
      <c r="Y103">
        <v>23.9</v>
      </c>
      <c r="Z103">
        <v>-68.099999999999994</v>
      </c>
      <c r="AA103">
        <v>335.1</v>
      </c>
      <c r="AB103">
        <v>-236.3</v>
      </c>
      <c r="AC103">
        <v>-161.9</v>
      </c>
      <c r="AD103">
        <v>201.4</v>
      </c>
      <c r="AE103">
        <v>68.2</v>
      </c>
      <c r="AF103">
        <v>-378.3</v>
      </c>
      <c r="AG103">
        <v>248</v>
      </c>
      <c r="AH103">
        <v>-1172.5</v>
      </c>
      <c r="AI103">
        <v>-631.70000000000005</v>
      </c>
      <c r="AJ103">
        <v>-280.39999999999998</v>
      </c>
      <c r="AK103">
        <v>477.2</v>
      </c>
      <c r="AL103">
        <v>-1138.4000000000001</v>
      </c>
      <c r="AM103">
        <v>9.1</v>
      </c>
      <c r="AN103">
        <v>-771</v>
      </c>
      <c r="AO103">
        <v>-1394.8</v>
      </c>
      <c r="AP103">
        <v>-2517.9</v>
      </c>
      <c r="AQ103">
        <v>3505.9</v>
      </c>
      <c r="AR103">
        <v>1276.0999999999999</v>
      </c>
      <c r="AS103">
        <v>2969.7</v>
      </c>
      <c r="AT103">
        <v>-2072.9</v>
      </c>
      <c r="AU103">
        <v>647.9</v>
      </c>
      <c r="AV103">
        <v>781</v>
      </c>
      <c r="AW103">
        <v>-215.6</v>
      </c>
      <c r="AX103">
        <v>762.1</v>
      </c>
      <c r="AY103">
        <v>3898</v>
      </c>
      <c r="AZ103">
        <v>-4624.3999999999996</v>
      </c>
      <c r="BA103">
        <v>-320.39999999999998</v>
      </c>
      <c r="BB103">
        <v>1006.5</v>
      </c>
      <c r="BC103">
        <v>-1069.8</v>
      </c>
      <c r="BD103">
        <v>-2794.7</v>
      </c>
      <c r="BE103">
        <v>-864.4</v>
      </c>
      <c r="BF103">
        <v>2476.5</v>
      </c>
    </row>
    <row r="104" spans="1:58">
      <c r="A104">
        <v>72</v>
      </c>
      <c r="B104" t="s">
        <v>10</v>
      </c>
      <c r="C104">
        <v>4.5</v>
      </c>
      <c r="D104">
        <v>-15.1</v>
      </c>
      <c r="E104">
        <v>6.7</v>
      </c>
      <c r="F104">
        <v>-7.4</v>
      </c>
      <c r="G104">
        <v>-1.9</v>
      </c>
      <c r="H104">
        <v>-4.4000000000000004</v>
      </c>
      <c r="I104">
        <v>1.5</v>
      </c>
      <c r="J104">
        <v>7.7</v>
      </c>
      <c r="K104">
        <v>-24.7</v>
      </c>
      <c r="L104">
        <v>21.7</v>
      </c>
      <c r="M104">
        <v>13.2</v>
      </c>
      <c r="N104">
        <v>-4.7</v>
      </c>
      <c r="O104">
        <v>2.2999999999999998</v>
      </c>
      <c r="P104">
        <v>65.2</v>
      </c>
      <c r="Q104">
        <v>60.5</v>
      </c>
      <c r="R104">
        <v>11.3</v>
      </c>
      <c r="S104">
        <v>8.6</v>
      </c>
      <c r="T104">
        <v>31.6</v>
      </c>
      <c r="U104">
        <v>32.700000000000003</v>
      </c>
      <c r="V104">
        <v>33.799999999999997</v>
      </c>
      <c r="W104">
        <v>50.4</v>
      </c>
      <c r="X104">
        <v>8.6</v>
      </c>
      <c r="Y104">
        <v>-29.7</v>
      </c>
      <c r="Z104">
        <v>19</v>
      </c>
      <c r="AA104">
        <v>65.5</v>
      </c>
      <c r="AB104">
        <v>-29</v>
      </c>
      <c r="AC104">
        <v>13.4</v>
      </c>
      <c r="AD104">
        <v>129.9</v>
      </c>
      <c r="AE104">
        <v>22.3</v>
      </c>
      <c r="AF104">
        <v>20.5</v>
      </c>
      <c r="AG104">
        <v>127.8</v>
      </c>
      <c r="AH104">
        <v>-114.9</v>
      </c>
      <c r="AI104">
        <v>-98.1</v>
      </c>
      <c r="AJ104">
        <v>9.3000000000000007</v>
      </c>
      <c r="AK104">
        <v>-19.5</v>
      </c>
      <c r="AL104">
        <v>-264.60000000000002</v>
      </c>
      <c r="AM104">
        <v>-629.9</v>
      </c>
      <c r="AN104">
        <v>-699.9</v>
      </c>
      <c r="AO104">
        <v>35.700000000000003</v>
      </c>
      <c r="AP104">
        <v>83.9</v>
      </c>
      <c r="AQ104">
        <v>-290.2</v>
      </c>
      <c r="AR104">
        <v>201</v>
      </c>
      <c r="AS104">
        <v>499.5</v>
      </c>
      <c r="AT104">
        <v>-486.6</v>
      </c>
      <c r="AU104">
        <v>-205</v>
      </c>
      <c r="AV104">
        <v>181.5</v>
      </c>
      <c r="AW104">
        <v>-360.4</v>
      </c>
      <c r="AX104">
        <v>1197.4000000000001</v>
      </c>
      <c r="AY104">
        <v>1689.5</v>
      </c>
      <c r="AZ104">
        <v>-328.6</v>
      </c>
      <c r="BA104">
        <v>-499.7</v>
      </c>
      <c r="BB104">
        <v>409.5</v>
      </c>
      <c r="BC104">
        <v>-354.3</v>
      </c>
      <c r="BD104">
        <v>-947.3</v>
      </c>
      <c r="BE104">
        <v>-495.4</v>
      </c>
      <c r="BF104">
        <v>172</v>
      </c>
    </row>
    <row r="105" spans="1:58">
      <c r="A105">
        <v>73</v>
      </c>
      <c r="B105" t="s">
        <v>11</v>
      </c>
      <c r="C105">
        <v>0.4</v>
      </c>
      <c r="D105">
        <v>-5.7</v>
      </c>
      <c r="E105">
        <v>-1.7</v>
      </c>
      <c r="F105">
        <v>-3.8</v>
      </c>
      <c r="G105">
        <v>-5.0999999999999996</v>
      </c>
      <c r="H105">
        <v>-3.2</v>
      </c>
      <c r="I105">
        <v>-1.4</v>
      </c>
      <c r="J105">
        <v>-2.9</v>
      </c>
      <c r="K105">
        <v>-5.4</v>
      </c>
      <c r="L105">
        <v>12.1</v>
      </c>
      <c r="M105">
        <v>-15.8</v>
      </c>
      <c r="N105">
        <v>-25.8</v>
      </c>
      <c r="O105">
        <v>-12.9</v>
      </c>
      <c r="P105">
        <v>6</v>
      </c>
      <c r="Q105">
        <v>28</v>
      </c>
      <c r="R105">
        <v>-76.8</v>
      </c>
      <c r="S105">
        <v>-45.5</v>
      </c>
      <c r="T105">
        <v>-48.2</v>
      </c>
      <c r="U105">
        <v>-20.7</v>
      </c>
      <c r="V105">
        <v>23.3</v>
      </c>
      <c r="W105">
        <v>-8.5</v>
      </c>
      <c r="X105">
        <v>-36.9</v>
      </c>
      <c r="Y105">
        <v>-126.7</v>
      </c>
      <c r="Z105">
        <v>-174.6</v>
      </c>
      <c r="AA105">
        <v>-164</v>
      </c>
      <c r="AB105">
        <v>-202.1</v>
      </c>
      <c r="AC105">
        <v>-226.8</v>
      </c>
      <c r="AD105">
        <v>-169.3</v>
      </c>
      <c r="AE105">
        <v>-157.4</v>
      </c>
      <c r="AF105">
        <v>-144</v>
      </c>
      <c r="AG105">
        <v>-172.3</v>
      </c>
      <c r="AH105">
        <v>-222.6</v>
      </c>
      <c r="AI105">
        <v>-337.5</v>
      </c>
      <c r="AJ105">
        <v>-269</v>
      </c>
      <c r="AK105">
        <v>-187.9</v>
      </c>
      <c r="AL105">
        <v>-199.7</v>
      </c>
      <c r="AM105">
        <v>-95.6</v>
      </c>
      <c r="AN105">
        <v>-51.9</v>
      </c>
      <c r="AO105">
        <v>21.6</v>
      </c>
      <c r="AP105">
        <v>156.19999999999999</v>
      </c>
      <c r="AQ105">
        <v>216.1</v>
      </c>
      <c r="AR105">
        <v>11.8</v>
      </c>
      <c r="AS105">
        <v>-282.2</v>
      </c>
      <c r="AT105">
        <v>-491.3</v>
      </c>
      <c r="AU105">
        <v>-351.1</v>
      </c>
      <c r="AV105">
        <v>-296.8</v>
      </c>
      <c r="AW105">
        <v>-123.3</v>
      </c>
      <c r="AX105">
        <v>-216</v>
      </c>
      <c r="AY105">
        <v>-663.6</v>
      </c>
      <c r="AZ105">
        <v>-1461.9</v>
      </c>
      <c r="BA105">
        <v>-1467.5</v>
      </c>
      <c r="BB105">
        <v>-1272.4000000000001</v>
      </c>
      <c r="BC105">
        <v>-1088.5</v>
      </c>
      <c r="BD105">
        <v>-597.6</v>
      </c>
      <c r="BE105">
        <v>-536.1</v>
      </c>
      <c r="BF105">
        <v>-510.2</v>
      </c>
    </row>
    <row r="106" spans="1:58">
      <c r="A106">
        <v>74</v>
      </c>
      <c r="B106" t="s">
        <v>12</v>
      </c>
      <c r="C106">
        <v>2.7</v>
      </c>
      <c r="D106">
        <v>5.4</v>
      </c>
      <c r="E106">
        <v>18.399999999999999</v>
      </c>
      <c r="F106">
        <v>10.5</v>
      </c>
      <c r="G106">
        <v>11.1</v>
      </c>
      <c r="H106">
        <v>17.7</v>
      </c>
      <c r="I106">
        <v>22.1</v>
      </c>
      <c r="J106">
        <v>23.2</v>
      </c>
      <c r="K106">
        <v>27.1</v>
      </c>
      <c r="L106">
        <v>34.6</v>
      </c>
      <c r="M106">
        <v>50.5</v>
      </c>
      <c r="N106">
        <v>28.3</v>
      </c>
      <c r="O106">
        <v>39.4</v>
      </c>
      <c r="P106">
        <v>103.2</v>
      </c>
      <c r="Q106">
        <v>160.69999999999999</v>
      </c>
      <c r="R106">
        <v>29.4</v>
      </c>
      <c r="S106">
        <v>60.6</v>
      </c>
      <c r="T106">
        <v>76.5</v>
      </c>
      <c r="U106">
        <v>110.4</v>
      </c>
      <c r="V106">
        <v>168.3</v>
      </c>
      <c r="W106">
        <v>221.2</v>
      </c>
      <c r="X106">
        <v>152.30000000000001</v>
      </c>
      <c r="Y106">
        <v>74.900000000000006</v>
      </c>
      <c r="Z106">
        <v>28.1</v>
      </c>
      <c r="AA106">
        <v>80.900000000000006</v>
      </c>
      <c r="AB106">
        <v>107.6</v>
      </c>
      <c r="AC106">
        <v>158.1</v>
      </c>
      <c r="AD106">
        <v>117</v>
      </c>
      <c r="AE106">
        <v>108.8</v>
      </c>
      <c r="AF106">
        <v>102.4</v>
      </c>
      <c r="AG106">
        <v>80</v>
      </c>
      <c r="AH106">
        <v>85.8</v>
      </c>
      <c r="AI106">
        <v>-22.3</v>
      </c>
      <c r="AJ106">
        <v>111.9</v>
      </c>
      <c r="AK106">
        <v>172.9</v>
      </c>
      <c r="AL106">
        <v>347.1</v>
      </c>
      <c r="AM106">
        <v>279.89999999999998</v>
      </c>
      <c r="AN106">
        <v>426.2</v>
      </c>
      <c r="AO106">
        <v>399.6</v>
      </c>
      <c r="AP106">
        <v>481.9</v>
      </c>
      <c r="AQ106">
        <v>126</v>
      </c>
      <c r="AR106">
        <v>-73.099999999999994</v>
      </c>
      <c r="AS106">
        <v>-332.9</v>
      </c>
      <c r="AT106">
        <v>387.6</v>
      </c>
      <c r="AU106">
        <v>-293.60000000000002</v>
      </c>
      <c r="AV106">
        <v>634</v>
      </c>
      <c r="AW106">
        <v>900.2</v>
      </c>
      <c r="AX106">
        <v>642</v>
      </c>
      <c r="AY106">
        <v>-712.9</v>
      </c>
      <c r="AZ106">
        <v>46</v>
      </c>
      <c r="BA106">
        <v>75.3</v>
      </c>
      <c r="BB106">
        <v>181.6</v>
      </c>
      <c r="BC106">
        <v>358.5</v>
      </c>
      <c r="BD106">
        <v>709.7</v>
      </c>
      <c r="BE106">
        <v>299.2</v>
      </c>
      <c r="BF106">
        <v>-114.2</v>
      </c>
    </row>
    <row r="107" spans="1:58">
      <c r="A107">
        <v>75</v>
      </c>
      <c r="B107" t="s">
        <v>16</v>
      </c>
      <c r="C107">
        <v>-2.7</v>
      </c>
      <c r="D107">
        <v>-2.2000000000000002</v>
      </c>
      <c r="E107">
        <v>-4.0999999999999996</v>
      </c>
      <c r="F107">
        <v>-2</v>
      </c>
      <c r="G107">
        <v>0.3</v>
      </c>
      <c r="H107">
        <v>-10.5</v>
      </c>
      <c r="I107">
        <v>-2.8</v>
      </c>
      <c r="J107">
        <v>6.4</v>
      </c>
      <c r="K107">
        <v>-3.4</v>
      </c>
      <c r="L107">
        <v>-4.2</v>
      </c>
      <c r="M107">
        <v>-3.8</v>
      </c>
      <c r="N107">
        <v>13.6</v>
      </c>
      <c r="O107">
        <v>-3.4</v>
      </c>
      <c r="P107">
        <v>-7.4</v>
      </c>
      <c r="Q107">
        <v>-15.4</v>
      </c>
      <c r="R107">
        <v>-16.7</v>
      </c>
      <c r="S107">
        <v>-40.1</v>
      </c>
      <c r="T107">
        <v>6.5</v>
      </c>
      <c r="U107">
        <v>-20</v>
      </c>
      <c r="V107">
        <v>-41.2</v>
      </c>
      <c r="W107">
        <v>-35.1</v>
      </c>
      <c r="X107">
        <v>-26.9</v>
      </c>
      <c r="Y107">
        <v>89</v>
      </c>
      <c r="Z107">
        <v>-39.5</v>
      </c>
      <c r="AA107">
        <v>118</v>
      </c>
      <c r="AB107">
        <v>-10</v>
      </c>
      <c r="AC107">
        <v>103.7</v>
      </c>
      <c r="AD107">
        <v>17.3</v>
      </c>
      <c r="AE107">
        <v>90.8</v>
      </c>
      <c r="AF107">
        <v>79.400000000000006</v>
      </c>
      <c r="AG107">
        <v>-14.5</v>
      </c>
      <c r="AH107">
        <v>27.6</v>
      </c>
      <c r="AI107">
        <v>218.5</v>
      </c>
      <c r="AJ107">
        <v>-105.9</v>
      </c>
      <c r="AK107">
        <v>-15.6</v>
      </c>
      <c r="AL107">
        <v>114.8</v>
      </c>
      <c r="AM107">
        <v>1.7</v>
      </c>
      <c r="AN107">
        <v>214.8</v>
      </c>
      <c r="AO107">
        <v>99.6</v>
      </c>
      <c r="AP107">
        <v>-185.2</v>
      </c>
      <c r="AQ107">
        <v>460</v>
      </c>
      <c r="AR107">
        <v>406.3</v>
      </c>
      <c r="AS107">
        <v>128.1</v>
      </c>
      <c r="AT107">
        <v>24.8</v>
      </c>
      <c r="AU107">
        <v>81</v>
      </c>
      <c r="AV107">
        <v>-13</v>
      </c>
      <c r="AW107">
        <v>95.6</v>
      </c>
      <c r="AX107">
        <v>-581.70000000000005</v>
      </c>
      <c r="AY107">
        <v>1910.8</v>
      </c>
      <c r="AZ107">
        <v>-857.9</v>
      </c>
      <c r="BA107">
        <v>73.900000000000006</v>
      </c>
      <c r="BB107">
        <v>1288.7</v>
      </c>
      <c r="BC107">
        <v>90.5</v>
      </c>
      <c r="BD107">
        <v>791.3</v>
      </c>
      <c r="BE107">
        <v>1226</v>
      </c>
      <c r="BF107">
        <v>-149.4</v>
      </c>
    </row>
    <row r="108" spans="1:58">
      <c r="A108" t="s">
        <v>14</v>
      </c>
      <c r="B108" t="s">
        <v>28</v>
      </c>
    </row>
    <row r="109" spans="1:58">
      <c r="A109">
        <v>76</v>
      </c>
      <c r="B109" t="s">
        <v>7</v>
      </c>
      <c r="C109">
        <v>2070.3000000000002</v>
      </c>
      <c r="D109">
        <v>2232.9</v>
      </c>
      <c r="E109">
        <v>2292.1999999999998</v>
      </c>
      <c r="F109">
        <v>2407.1</v>
      </c>
      <c r="G109">
        <v>2588</v>
      </c>
      <c r="H109">
        <v>2785.8</v>
      </c>
      <c r="I109">
        <v>2885.3</v>
      </c>
      <c r="J109">
        <v>3184.4</v>
      </c>
      <c r="K109">
        <v>3575.5</v>
      </c>
      <c r="L109">
        <v>3642</v>
      </c>
      <c r="M109">
        <v>3848.1</v>
      </c>
      <c r="N109">
        <v>4254.1000000000004</v>
      </c>
      <c r="O109">
        <v>4832.1000000000004</v>
      </c>
      <c r="P109">
        <v>5043.3999999999996</v>
      </c>
      <c r="Q109">
        <v>5156.8999999999996</v>
      </c>
      <c r="R109">
        <v>5795.4</v>
      </c>
      <c r="S109">
        <v>6450.6</v>
      </c>
      <c r="T109">
        <v>7044.4</v>
      </c>
      <c r="U109">
        <v>7897.6</v>
      </c>
      <c r="V109">
        <v>9047.7999999999993</v>
      </c>
      <c r="W109">
        <v>10326.5</v>
      </c>
      <c r="X109">
        <v>11153</v>
      </c>
      <c r="Y109">
        <v>11913.3</v>
      </c>
      <c r="Z109">
        <v>12774.4</v>
      </c>
      <c r="AA109">
        <v>13793.9</v>
      </c>
      <c r="AB109">
        <v>15278.3</v>
      </c>
      <c r="AC109">
        <v>16841</v>
      </c>
      <c r="AD109">
        <v>18019.7</v>
      </c>
      <c r="AE109">
        <v>19690.099999999999</v>
      </c>
      <c r="AF109">
        <v>21447.9</v>
      </c>
      <c r="AG109">
        <v>22009.599999999999</v>
      </c>
      <c r="AH109">
        <v>23435.200000000001</v>
      </c>
      <c r="AI109">
        <v>24454</v>
      </c>
      <c r="AJ109">
        <v>25851</v>
      </c>
      <c r="AK109">
        <v>26783.3</v>
      </c>
      <c r="AL109">
        <v>29213.200000000001</v>
      </c>
      <c r="AM109">
        <v>30931.1</v>
      </c>
      <c r="AN109">
        <v>34352.300000000003</v>
      </c>
      <c r="AO109">
        <v>38146.699999999997</v>
      </c>
      <c r="AP109">
        <v>42870.2</v>
      </c>
      <c r="AQ109">
        <v>43521.5</v>
      </c>
      <c r="AR109">
        <v>43967.5</v>
      </c>
      <c r="AS109">
        <v>43505.4</v>
      </c>
      <c r="AT109">
        <v>48855.4</v>
      </c>
      <c r="AU109">
        <v>55880.800000000003</v>
      </c>
      <c r="AV109">
        <v>61936.2</v>
      </c>
      <c r="AW109">
        <v>66231.100000000006</v>
      </c>
      <c r="AX109">
        <v>66485.3</v>
      </c>
      <c r="AY109">
        <v>55763.3</v>
      </c>
      <c r="AZ109">
        <v>57825.1</v>
      </c>
      <c r="BA109">
        <v>62066.6</v>
      </c>
      <c r="BB109">
        <v>63510.1</v>
      </c>
      <c r="BC109">
        <v>69421.8</v>
      </c>
      <c r="BD109">
        <v>78908.899999999994</v>
      </c>
      <c r="BE109">
        <v>83944</v>
      </c>
      <c r="BF109">
        <v>87170.3</v>
      </c>
    </row>
    <row r="110" spans="1:58">
      <c r="A110">
        <v>77</v>
      </c>
      <c r="B110" t="s">
        <v>8</v>
      </c>
      <c r="C110">
        <v>398.6</v>
      </c>
      <c r="D110">
        <v>415.8</v>
      </c>
      <c r="E110">
        <v>432.9</v>
      </c>
      <c r="F110">
        <v>438.5</v>
      </c>
      <c r="G110">
        <v>458.2</v>
      </c>
      <c r="H110">
        <v>485</v>
      </c>
      <c r="I110">
        <v>518.5</v>
      </c>
      <c r="J110">
        <v>543.20000000000005</v>
      </c>
      <c r="K110">
        <v>588.29999999999995</v>
      </c>
      <c r="L110">
        <v>623.29999999999995</v>
      </c>
      <c r="M110">
        <v>654.6</v>
      </c>
      <c r="N110">
        <v>720.9</v>
      </c>
      <c r="O110">
        <v>802.1</v>
      </c>
      <c r="P110">
        <v>937.2</v>
      </c>
      <c r="Q110">
        <v>1049.3</v>
      </c>
      <c r="R110">
        <v>1147.5</v>
      </c>
      <c r="S110">
        <v>1277.5999999999999</v>
      </c>
      <c r="T110">
        <v>1441.6</v>
      </c>
      <c r="U110">
        <v>1673.1</v>
      </c>
      <c r="V110">
        <v>1941.5</v>
      </c>
      <c r="W110">
        <v>2185.5</v>
      </c>
      <c r="X110">
        <v>2343.1999999999998</v>
      </c>
      <c r="Y110">
        <v>2383.8000000000002</v>
      </c>
      <c r="Z110">
        <v>2442</v>
      </c>
      <c r="AA110">
        <v>2439.5</v>
      </c>
      <c r="AB110">
        <v>2503</v>
      </c>
      <c r="AC110">
        <v>2620.1999999999998</v>
      </c>
      <c r="AD110">
        <v>2733.9</v>
      </c>
      <c r="AE110">
        <v>2876</v>
      </c>
      <c r="AF110">
        <v>2995.8</v>
      </c>
      <c r="AG110">
        <v>3052.7</v>
      </c>
      <c r="AH110">
        <v>3010.9</v>
      </c>
      <c r="AI110">
        <v>2992.5</v>
      </c>
      <c r="AJ110">
        <v>3130.8</v>
      </c>
      <c r="AK110">
        <v>3337</v>
      </c>
      <c r="AL110">
        <v>3511.8</v>
      </c>
      <c r="AM110">
        <v>3629.8</v>
      </c>
      <c r="AN110">
        <v>4008.9</v>
      </c>
      <c r="AO110">
        <v>4248.3999999999996</v>
      </c>
      <c r="AP110">
        <v>4480.3</v>
      </c>
      <c r="AQ110">
        <v>4947.3</v>
      </c>
      <c r="AR110">
        <v>5135.1000000000004</v>
      </c>
      <c r="AS110">
        <v>5455.7</v>
      </c>
      <c r="AT110">
        <v>6020.3</v>
      </c>
      <c r="AU110">
        <v>7221.6</v>
      </c>
      <c r="AV110">
        <v>8324.6</v>
      </c>
      <c r="AW110">
        <v>8743.6</v>
      </c>
      <c r="AX110">
        <v>8802.2000000000007</v>
      </c>
      <c r="AY110">
        <v>7321.1</v>
      </c>
      <c r="AZ110">
        <v>6112.1</v>
      </c>
      <c r="BA110">
        <v>6743.2</v>
      </c>
      <c r="BB110">
        <v>7401</v>
      </c>
      <c r="BC110">
        <v>8155.2</v>
      </c>
      <c r="BD110">
        <v>9310</v>
      </c>
      <c r="BE110">
        <v>9962.7999999999993</v>
      </c>
      <c r="BF110">
        <v>10732.9</v>
      </c>
    </row>
    <row r="111" spans="1:58">
      <c r="A111">
        <v>78</v>
      </c>
      <c r="B111" t="s">
        <v>9</v>
      </c>
      <c r="C111">
        <v>194.8</v>
      </c>
      <c r="D111">
        <v>139.19999999999999</v>
      </c>
      <c r="E111">
        <v>172</v>
      </c>
      <c r="F111">
        <v>148.69999999999999</v>
      </c>
      <c r="G111">
        <v>97.7</v>
      </c>
      <c r="H111">
        <v>63.3</v>
      </c>
      <c r="I111">
        <v>190.9</v>
      </c>
      <c r="J111">
        <v>82</v>
      </c>
      <c r="K111">
        <v>16.8</v>
      </c>
      <c r="L111">
        <v>238</v>
      </c>
      <c r="M111">
        <v>322</v>
      </c>
      <c r="N111">
        <v>301.8</v>
      </c>
      <c r="O111">
        <v>211.5</v>
      </c>
      <c r="P111">
        <v>594.20000000000005</v>
      </c>
      <c r="Q111">
        <v>1232.5</v>
      </c>
      <c r="R111">
        <v>1058.8</v>
      </c>
      <c r="S111">
        <v>1095.3</v>
      </c>
      <c r="T111">
        <v>1421.4</v>
      </c>
      <c r="U111">
        <v>1681.2</v>
      </c>
      <c r="V111">
        <v>1903.4</v>
      </c>
      <c r="W111">
        <v>2001.3</v>
      </c>
      <c r="X111">
        <v>2510.5</v>
      </c>
      <c r="Y111">
        <v>2534.4</v>
      </c>
      <c r="Z111">
        <v>2466.3000000000002</v>
      </c>
      <c r="AA111">
        <v>2801.4</v>
      </c>
      <c r="AB111">
        <v>2565.1</v>
      </c>
      <c r="AC111">
        <v>2403.1</v>
      </c>
      <c r="AD111">
        <v>2604.6</v>
      </c>
      <c r="AE111">
        <v>2672.8</v>
      </c>
      <c r="AF111">
        <v>2294.4</v>
      </c>
      <c r="AG111">
        <v>2542.5</v>
      </c>
      <c r="AH111">
        <v>1370</v>
      </c>
      <c r="AI111">
        <v>738.2</v>
      </c>
      <c r="AJ111">
        <v>457.9</v>
      </c>
      <c r="AK111">
        <v>935</v>
      </c>
      <c r="AL111">
        <v>-203.3</v>
      </c>
      <c r="AM111">
        <v>-194.3</v>
      </c>
      <c r="AN111">
        <v>-965.3</v>
      </c>
      <c r="AO111">
        <v>-2360.1</v>
      </c>
      <c r="AP111">
        <v>-4878</v>
      </c>
      <c r="AQ111">
        <v>-1372.1</v>
      </c>
      <c r="AR111">
        <v>-95.9</v>
      </c>
      <c r="AS111">
        <v>2873.8</v>
      </c>
      <c r="AT111">
        <v>800.8</v>
      </c>
      <c r="AU111">
        <v>1448.7</v>
      </c>
      <c r="AV111">
        <v>2229.6999999999998</v>
      </c>
      <c r="AW111">
        <v>2014</v>
      </c>
      <c r="AX111">
        <v>2776.1</v>
      </c>
      <c r="AY111">
        <v>6674.2</v>
      </c>
      <c r="AZ111">
        <v>2049.8000000000002</v>
      </c>
      <c r="BA111">
        <v>1729.4</v>
      </c>
      <c r="BB111">
        <v>2735.9</v>
      </c>
      <c r="BC111">
        <v>1666.1</v>
      </c>
      <c r="BD111">
        <v>-1128.5999999999999</v>
      </c>
      <c r="BE111">
        <v>-1993.1</v>
      </c>
      <c r="BF111">
        <v>483.4</v>
      </c>
    </row>
    <row r="112" spans="1:58">
      <c r="A112">
        <v>79</v>
      </c>
      <c r="B112" t="s">
        <v>10</v>
      </c>
      <c r="C112">
        <v>17.399999999999999</v>
      </c>
      <c r="D112">
        <v>2.2999999999999998</v>
      </c>
      <c r="E112">
        <v>9</v>
      </c>
      <c r="F112">
        <v>1.6</v>
      </c>
      <c r="G112">
        <v>-0.3</v>
      </c>
      <c r="H112">
        <v>-4.7</v>
      </c>
      <c r="I112">
        <v>-3.2</v>
      </c>
      <c r="J112">
        <v>4.5</v>
      </c>
      <c r="K112">
        <v>-20.2</v>
      </c>
      <c r="L112">
        <v>1.5</v>
      </c>
      <c r="M112">
        <v>14.7</v>
      </c>
      <c r="N112">
        <v>10</v>
      </c>
      <c r="O112">
        <v>12.3</v>
      </c>
      <c r="P112">
        <v>77.599999999999994</v>
      </c>
      <c r="Q112">
        <v>138</v>
      </c>
      <c r="R112">
        <v>149.30000000000001</v>
      </c>
      <c r="S112">
        <v>157.9</v>
      </c>
      <c r="T112">
        <v>189.4</v>
      </c>
      <c r="U112">
        <v>222.1</v>
      </c>
      <c r="V112">
        <v>255.9</v>
      </c>
      <c r="W112">
        <v>306.2</v>
      </c>
      <c r="X112">
        <v>314.8</v>
      </c>
      <c r="Y112">
        <v>285.10000000000002</v>
      </c>
      <c r="Z112">
        <v>304.10000000000002</v>
      </c>
      <c r="AA112">
        <v>369.7</v>
      </c>
      <c r="AB112">
        <v>340.7</v>
      </c>
      <c r="AC112">
        <v>354.1</v>
      </c>
      <c r="AD112">
        <v>484</v>
      </c>
      <c r="AE112">
        <v>506.3</v>
      </c>
      <c r="AF112">
        <v>526.70000000000005</v>
      </c>
      <c r="AG112">
        <v>654.5</v>
      </c>
      <c r="AH112">
        <v>539.6</v>
      </c>
      <c r="AI112">
        <v>441.5</v>
      </c>
      <c r="AJ112">
        <v>450.8</v>
      </c>
      <c r="AK112">
        <v>431.3</v>
      </c>
      <c r="AL112">
        <v>166.6</v>
      </c>
      <c r="AM112">
        <v>-463.3</v>
      </c>
      <c r="AN112">
        <v>-1163.0999999999999</v>
      </c>
      <c r="AO112">
        <v>-1127.4000000000001</v>
      </c>
      <c r="AP112">
        <v>-1043.5</v>
      </c>
      <c r="AQ112">
        <v>-1333.7</v>
      </c>
      <c r="AR112">
        <v>-1132.5999999999999</v>
      </c>
      <c r="AS112">
        <v>-633.1</v>
      </c>
      <c r="AT112">
        <v>-1119.5999999999999</v>
      </c>
      <c r="AU112">
        <v>-1324.7</v>
      </c>
      <c r="AV112">
        <v>-1143.0999999999999</v>
      </c>
      <c r="AW112">
        <v>-1503.5</v>
      </c>
      <c r="AX112">
        <v>-306.10000000000002</v>
      </c>
      <c r="AY112">
        <v>1383.4</v>
      </c>
      <c r="AZ112">
        <v>1054.8</v>
      </c>
      <c r="BA112">
        <v>555</v>
      </c>
      <c r="BB112">
        <v>964.5</v>
      </c>
      <c r="BC112">
        <v>610.20000000000005</v>
      </c>
      <c r="BD112">
        <v>-337.1</v>
      </c>
      <c r="BE112">
        <v>-832.5</v>
      </c>
      <c r="BF112">
        <v>-660.5</v>
      </c>
    </row>
    <row r="113" spans="1:58">
      <c r="A113">
        <v>80</v>
      </c>
      <c r="B113" t="s">
        <v>11</v>
      </c>
      <c r="C113">
        <v>-132</v>
      </c>
      <c r="D113">
        <v>-137.69999999999999</v>
      </c>
      <c r="E113">
        <v>-139.4</v>
      </c>
      <c r="F113">
        <v>-143.19999999999999</v>
      </c>
      <c r="G113">
        <v>-148.30000000000001</v>
      </c>
      <c r="H113">
        <v>-151.5</v>
      </c>
      <c r="I113">
        <v>-153</v>
      </c>
      <c r="J113">
        <v>-155.80000000000001</v>
      </c>
      <c r="K113">
        <v>-161.30000000000001</v>
      </c>
      <c r="L113">
        <v>-149.19999999999999</v>
      </c>
      <c r="M113">
        <v>-165</v>
      </c>
      <c r="N113">
        <v>-190.8</v>
      </c>
      <c r="O113">
        <v>-203.7</v>
      </c>
      <c r="P113">
        <v>-197.6</v>
      </c>
      <c r="Q113">
        <v>-169.7</v>
      </c>
      <c r="R113">
        <v>-246.5</v>
      </c>
      <c r="S113">
        <v>-292</v>
      </c>
      <c r="T113">
        <v>-340.2</v>
      </c>
      <c r="U113">
        <v>-360.8</v>
      </c>
      <c r="V113">
        <v>-337.5</v>
      </c>
      <c r="W113">
        <v>-346.1</v>
      </c>
      <c r="X113">
        <v>-383</v>
      </c>
      <c r="Y113">
        <v>-509.7</v>
      </c>
      <c r="Z113">
        <v>-684.3</v>
      </c>
      <c r="AA113">
        <v>-848.3</v>
      </c>
      <c r="AB113">
        <v>-1050.4000000000001</v>
      </c>
      <c r="AC113">
        <v>-1277.2</v>
      </c>
      <c r="AD113">
        <v>-1446.5</v>
      </c>
      <c r="AE113">
        <v>-1603.9</v>
      </c>
      <c r="AF113">
        <v>-1748</v>
      </c>
      <c r="AG113">
        <v>-1920.3</v>
      </c>
      <c r="AH113">
        <v>-2142.9</v>
      </c>
      <c r="AI113">
        <v>-2480.4</v>
      </c>
      <c r="AJ113">
        <v>-2749.4</v>
      </c>
      <c r="AK113">
        <v>-2937.3</v>
      </c>
      <c r="AL113">
        <v>-3137</v>
      </c>
      <c r="AM113">
        <v>-3232.7</v>
      </c>
      <c r="AN113">
        <v>-3284.6</v>
      </c>
      <c r="AO113">
        <v>-3262.9</v>
      </c>
      <c r="AP113">
        <v>-3106.8</v>
      </c>
      <c r="AQ113">
        <v>-2890.6</v>
      </c>
      <c r="AR113">
        <v>-2878.8</v>
      </c>
      <c r="AS113">
        <v>-3161</v>
      </c>
      <c r="AT113">
        <v>-3652.3</v>
      </c>
      <c r="AU113">
        <v>-4003.4</v>
      </c>
      <c r="AV113">
        <v>-4300.1000000000004</v>
      </c>
      <c r="AW113">
        <v>-4423.3999999999996</v>
      </c>
      <c r="AX113">
        <v>-4639.3999999999996</v>
      </c>
      <c r="AY113">
        <v>-5303</v>
      </c>
      <c r="AZ113">
        <v>-6764.9</v>
      </c>
      <c r="BA113">
        <v>-8232.5</v>
      </c>
      <c r="BB113">
        <v>-9504.9</v>
      </c>
      <c r="BC113">
        <v>-10593.3</v>
      </c>
      <c r="BD113">
        <v>-11190.9</v>
      </c>
      <c r="BE113">
        <v>-11727.1</v>
      </c>
      <c r="BF113">
        <v>-12237.2</v>
      </c>
    </row>
    <row r="114" spans="1:58">
      <c r="A114">
        <v>81</v>
      </c>
      <c r="B114" t="s">
        <v>12</v>
      </c>
      <c r="C114">
        <v>133.4</v>
      </c>
      <c r="D114">
        <v>138.80000000000001</v>
      </c>
      <c r="E114">
        <v>157.19999999999999</v>
      </c>
      <c r="F114">
        <v>167.7</v>
      </c>
      <c r="G114">
        <v>178.8</v>
      </c>
      <c r="H114">
        <v>196.5</v>
      </c>
      <c r="I114">
        <v>218.6</v>
      </c>
      <c r="J114">
        <v>241.8</v>
      </c>
      <c r="K114">
        <v>269</v>
      </c>
      <c r="L114">
        <v>303.5</v>
      </c>
      <c r="M114">
        <v>354</v>
      </c>
      <c r="N114">
        <v>382.3</v>
      </c>
      <c r="O114">
        <v>421.8</v>
      </c>
      <c r="P114">
        <v>524.9</v>
      </c>
      <c r="Q114">
        <v>685.6</v>
      </c>
      <c r="R114">
        <v>715</v>
      </c>
      <c r="S114">
        <v>775.6</v>
      </c>
      <c r="T114">
        <v>852.1</v>
      </c>
      <c r="U114">
        <v>962.5</v>
      </c>
      <c r="V114">
        <v>1130.8</v>
      </c>
      <c r="W114">
        <v>1352</v>
      </c>
      <c r="X114">
        <v>1504.3</v>
      </c>
      <c r="Y114">
        <v>1579.2</v>
      </c>
      <c r="Z114">
        <v>1607.3</v>
      </c>
      <c r="AA114">
        <v>1688.2</v>
      </c>
      <c r="AB114">
        <v>1795.8</v>
      </c>
      <c r="AC114">
        <v>1953.8</v>
      </c>
      <c r="AD114">
        <v>2070.9</v>
      </c>
      <c r="AE114">
        <v>2179.6999999999998</v>
      </c>
      <c r="AF114">
        <v>2282.1</v>
      </c>
      <c r="AG114">
        <v>2362.1</v>
      </c>
      <c r="AH114">
        <v>2447.9</v>
      </c>
      <c r="AI114">
        <v>2425.6999999999998</v>
      </c>
      <c r="AJ114">
        <v>2537.5</v>
      </c>
      <c r="AK114">
        <v>2710.4</v>
      </c>
      <c r="AL114">
        <v>3057.6</v>
      </c>
      <c r="AM114">
        <v>3337.5</v>
      </c>
      <c r="AN114">
        <v>3763.7</v>
      </c>
      <c r="AO114">
        <v>4163.3</v>
      </c>
      <c r="AP114">
        <v>4645.2</v>
      </c>
      <c r="AQ114">
        <v>4771.3</v>
      </c>
      <c r="AR114">
        <v>4698.2</v>
      </c>
      <c r="AS114">
        <v>4365.3</v>
      </c>
      <c r="AT114">
        <v>4753</v>
      </c>
      <c r="AU114">
        <v>4459.3999999999996</v>
      </c>
      <c r="AV114">
        <v>5093.3999999999996</v>
      </c>
      <c r="AW114">
        <v>5993.6</v>
      </c>
      <c r="AX114">
        <v>6635.6</v>
      </c>
      <c r="AY114">
        <v>5922.7</v>
      </c>
      <c r="AZ114">
        <v>5968.8</v>
      </c>
      <c r="BA114">
        <v>6044.1</v>
      </c>
      <c r="BB114">
        <v>6225.7</v>
      </c>
      <c r="BC114">
        <v>6584.2</v>
      </c>
      <c r="BD114">
        <v>7293.9</v>
      </c>
      <c r="BE114">
        <v>7593.1</v>
      </c>
      <c r="BF114">
        <v>7478.9</v>
      </c>
    </row>
    <row r="115" spans="1:58">
      <c r="A115">
        <v>82</v>
      </c>
      <c r="B115" t="s">
        <v>16</v>
      </c>
      <c r="C115">
        <v>-28.5</v>
      </c>
      <c r="D115">
        <v>-30.7</v>
      </c>
      <c r="E115">
        <v>-34.799999999999997</v>
      </c>
      <c r="F115">
        <v>-36.9</v>
      </c>
      <c r="G115">
        <v>-36.5</v>
      </c>
      <c r="H115">
        <v>-47</v>
      </c>
      <c r="I115">
        <v>-49.8</v>
      </c>
      <c r="J115">
        <v>-43.4</v>
      </c>
      <c r="K115">
        <v>-46.8</v>
      </c>
      <c r="L115">
        <v>-51</v>
      </c>
      <c r="M115">
        <v>-54.8</v>
      </c>
      <c r="N115">
        <v>-41.2</v>
      </c>
      <c r="O115">
        <v>-44.6</v>
      </c>
      <c r="P115">
        <v>-52</v>
      </c>
      <c r="Q115">
        <v>-67.400000000000006</v>
      </c>
      <c r="R115">
        <v>-84.1</v>
      </c>
      <c r="S115">
        <v>-124.2</v>
      </c>
      <c r="T115">
        <v>-117.7</v>
      </c>
      <c r="U115">
        <v>-137.69999999999999</v>
      </c>
      <c r="V115">
        <v>-178.9</v>
      </c>
      <c r="W115">
        <v>-214</v>
      </c>
      <c r="X115">
        <v>-241</v>
      </c>
      <c r="Y115">
        <v>-152</v>
      </c>
      <c r="Z115">
        <v>-191.5</v>
      </c>
      <c r="AA115">
        <v>-73.5</v>
      </c>
      <c r="AB115">
        <v>-83.5</v>
      </c>
      <c r="AC115">
        <v>20.2</v>
      </c>
      <c r="AD115">
        <v>37.4</v>
      </c>
      <c r="AE115">
        <v>128.19999999999999</v>
      </c>
      <c r="AF115">
        <v>207.6</v>
      </c>
      <c r="AG115">
        <v>193.2</v>
      </c>
      <c r="AH115">
        <v>220.8</v>
      </c>
      <c r="AI115">
        <v>439.2</v>
      </c>
      <c r="AJ115">
        <v>333.3</v>
      </c>
      <c r="AK115">
        <v>317.8</v>
      </c>
      <c r="AL115">
        <v>432.6</v>
      </c>
      <c r="AM115">
        <v>434.3</v>
      </c>
      <c r="AN115">
        <v>649.1</v>
      </c>
      <c r="AO115">
        <v>748.7</v>
      </c>
      <c r="AP115">
        <v>563.5</v>
      </c>
      <c r="AQ115">
        <v>1023.5</v>
      </c>
      <c r="AR115">
        <v>1429.8</v>
      </c>
      <c r="AS115">
        <v>1557.9</v>
      </c>
      <c r="AT115">
        <v>1582.7</v>
      </c>
      <c r="AU115">
        <v>1663.7</v>
      </c>
      <c r="AV115">
        <v>1650.7</v>
      </c>
      <c r="AW115">
        <v>1746.3</v>
      </c>
      <c r="AX115">
        <v>1164.7</v>
      </c>
      <c r="AY115">
        <v>3075.4</v>
      </c>
      <c r="AZ115">
        <v>2217.5</v>
      </c>
      <c r="BA115">
        <v>2291.3000000000002</v>
      </c>
      <c r="BB115">
        <v>3580.1</v>
      </c>
      <c r="BC115">
        <v>3670.6</v>
      </c>
      <c r="BD115">
        <v>4461.8999999999996</v>
      </c>
      <c r="BE115">
        <v>5687.8</v>
      </c>
      <c r="BF115">
        <v>5538.4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NIPATable (3).csv</vt:lpstr>
      <vt:lpstr>Tobins Q graph</vt:lpstr>
      <vt:lpstr>CapForm and HHNW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Roth</dc:creator>
  <cp:lastModifiedBy>Steve Roth</cp:lastModifiedBy>
  <dcterms:created xsi:type="dcterms:W3CDTF">2016-12-06T14:14:59Z</dcterms:created>
  <dcterms:modified xsi:type="dcterms:W3CDTF">2016-12-07T18:55:36Z</dcterms:modified>
</cp:coreProperties>
</file>